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360" yWindow="3090" windowWidth="9720" windowHeight="3795" tabRatio="612" activeTab="1"/>
  </bookViews>
  <sheets>
    <sheet name="1.តារាងតុល្យការ" sheetId="182" r:id="rId1"/>
    <sheet name="2.របាយការណ៍លទ្ធិផល" sheetId="183" r:id="rId2"/>
    <sheet name="17. Dormant account sheet" sheetId="179" state="hidden" r:id="rId3"/>
  </sheets>
  <definedNames>
    <definedName name="_.._This_specification_produces_the_Balance_Sheet" localSheetId="0">#REF!</definedName>
    <definedName name="_.._This_specification_produces_the_Balance_Sheet" localSheetId="1">#REF!</definedName>
    <definedName name="_.._This_specification_produces_the_Balance_Sheet">#REF!</definedName>
  </definedNames>
  <calcPr calcId="144525"/>
</workbook>
</file>

<file path=xl/calcChain.xml><?xml version="1.0" encoding="utf-8"?>
<calcChain xmlns="http://schemas.openxmlformats.org/spreadsheetml/2006/main">
  <c r="H16" i="182"/>
  <c r="H50"/>
  <c r="H38"/>
  <c r="H25"/>
  <c r="H27" s="1"/>
  <c r="H28" l="1"/>
  <c r="H51"/>
  <c r="I27" i="183"/>
  <c r="I23"/>
  <c r="H36"/>
  <c r="I31"/>
  <c r="H14"/>
  <c r="H10"/>
  <c r="I19" s="1"/>
  <c r="I8" s="1"/>
  <c r="G54"/>
  <c r="G53" i="182"/>
  <c r="I42" i="183" l="1"/>
  <c r="I47" s="1"/>
  <c r="H56" i="182"/>
  <c r="H15" i="179"/>
  <c r="I15"/>
  <c r="J15"/>
  <c r="K15"/>
  <c r="L15"/>
  <c r="M15"/>
  <c r="N15"/>
  <c r="O15"/>
  <c r="G15"/>
  <c r="P7"/>
  <c r="Q7"/>
  <c r="R7"/>
  <c r="P8"/>
  <c r="Q8"/>
  <c r="R8"/>
  <c r="P9"/>
  <c r="Q9"/>
  <c r="R9"/>
  <c r="P10"/>
  <c r="Q10"/>
  <c r="R10"/>
  <c r="P11"/>
  <c r="Q11"/>
  <c r="R11"/>
  <c r="P12"/>
  <c r="Q12"/>
  <c r="R12"/>
  <c r="P13"/>
  <c r="Q13"/>
  <c r="R13"/>
  <c r="P14"/>
  <c r="Q14"/>
  <c r="R14"/>
  <c r="R6"/>
  <c r="Q6"/>
  <c r="P6"/>
  <c r="Q15" l="1"/>
  <c r="P15"/>
  <c r="R15"/>
</calcChain>
</file>

<file path=xl/comments1.xml><?xml version="1.0" encoding="utf-8"?>
<comments xmlns="http://schemas.openxmlformats.org/spreadsheetml/2006/main">
  <authors>
    <author>ismail - [2010]</author>
  </authors>
  <commentList>
    <comment ref="H33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ប្រាក់ភាគហ៊ុន 737464.05
</t>
        </r>
      </text>
    </comment>
    <comment ref="H37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បូកកំរៃ BOD</t>
        </r>
      </text>
    </comment>
    <comment ref="H40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ដក 737464.05ទៅផ្ញើនិងសន្សំសិន (អ្នកមានហ៊ុន26នាក់)</t>
        </r>
      </text>
    </comment>
    <comment ref="H41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390/15 បាតស្មើ 26នាក់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ប្រាក់ចំណេញក្នុងឆ្នាំ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ប្រាក់ចំណេញក្នុងឆ្នាំ-ប្រាក់ស-ជ</t>
        </r>
      </text>
    </comment>
    <comment ref="H49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ប្រាក់សំវិធានធនខែ 07
</t>
        </r>
      </text>
    </comment>
  </commentList>
</comments>
</file>

<file path=xl/comments2.xml><?xml version="1.0" encoding="utf-8"?>
<comments xmlns="http://schemas.openxmlformats.org/spreadsheetml/2006/main">
  <authors>
    <author>ismail - [2010]</author>
  </authors>
  <commentList>
    <comment ref="B41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សរុបចំណាយគ្មានគណនី</t>
        </r>
      </text>
    </comment>
    <comment ref="H41" authorId="0">
      <text>
        <r>
          <rPr>
            <sz val="9"/>
            <color indexed="81"/>
            <rFont val="Tahoma"/>
            <family val="2"/>
          </rPr>
          <t xml:space="preserve"> ប្រាក់បង្កាខាតបង់94859.50
ដកប្រាក់សមាជិកភាពកសិកម្ម 26 នាក់ 390បាត</t>
        </r>
      </text>
    </comment>
  </commentList>
</comments>
</file>

<file path=xl/sharedStrings.xml><?xml version="1.0" encoding="utf-8"?>
<sst xmlns="http://schemas.openxmlformats.org/spreadsheetml/2006/main" count="175" uniqueCount="156">
  <si>
    <t>PaKh‘un</t>
  </si>
  <si>
    <t>srub</t>
  </si>
  <si>
    <t>l&gt;r</t>
  </si>
  <si>
    <t>eQµaH</t>
  </si>
  <si>
    <t>RtYtBinitüeday³&gt;&gt;&gt;&gt;&gt;&gt;&gt;&gt;&gt;&gt;&gt;&gt;&gt;&gt;&gt;&gt;&gt;&gt;&gt;&gt;</t>
  </si>
  <si>
    <t>¬htßelxa eQµaH zan³¦</t>
  </si>
  <si>
    <t>epSg²</t>
  </si>
  <si>
    <t>smtulücugRKa</t>
  </si>
  <si>
    <t>kalbriecäTbegáIt³&gt;&gt;&gt;&gt;&gt;&gt;&gt;&gt;&gt;&gt;&gt;&gt;&gt;&gt;&gt;&gt;&gt;&gt;&gt;&gt;&gt;&gt;</t>
  </si>
  <si>
    <t>Rsuk³&gt;&gt;&gt;&gt;&gt;&gt;&gt;&gt;&gt;&gt;&gt;&gt;&gt;&gt;&gt;&gt;&gt;&gt;&gt;&gt;&gt;&gt;</t>
  </si>
  <si>
    <t>¬htßelxa eQµµaH nig zan³¦</t>
  </si>
  <si>
    <t>shKmn_snSMR)ak;³&gt;&gt;&gt;&gt;&gt;&gt;&gt;&gt;&gt;&gt;&gt;&gt;&gt;&gt;&gt;&gt;&gt;&gt;&gt;&gt;</t>
  </si>
  <si>
    <t>éf¶TI&gt;&gt;&gt;&gt;&gt;&gt;&gt;&gt;&gt;Ex&gt;&gt;&gt;&gt;&gt;&gt;&gt;&gt;&gt;qñaM&gt;&gt;&gt;&gt;&gt;</t>
  </si>
  <si>
    <t>PUmi³&gt;&gt;&gt;&gt;&gt;&gt;&gt;&gt;&gt;&gt;&gt;&gt;&gt;&gt;&gt;&gt;&gt;&gt;&gt;&gt;&gt;&gt;</t>
  </si>
  <si>
    <t>XMuu³&gt;&gt;&gt;&gt;&gt;&gt;&gt;&gt;&gt;&gt;&gt;&gt;&gt;&gt;&gt;&gt;&gt;&gt;&gt;&gt;</t>
  </si>
  <si>
    <t>extþ³&gt;&gt;&gt;&gt;&gt;&gt;&gt;&gt;&gt;&gt;&gt;&gt;&gt;&gt;&gt;&gt;&gt;&gt;</t>
  </si>
  <si>
    <t>erobcMeday³&gt;&gt;&gt;&gt;&gt;&gt;&gt;&gt;&gt;&gt;&gt;&gt;&gt;&gt;&gt;&gt;&gt;&gt;&gt;</t>
  </si>
  <si>
    <t>smtulüedImRKa</t>
  </si>
  <si>
    <t xml:space="preserve">         éf¶TI&gt;&gt;&gt;&gt;&gt;&gt;&gt;&gt;&gt;Ex&gt;&gt;&gt;&gt;&gt;&gt;&gt;&gt;&gt;&gt;&gt;qñaM&gt;&gt;&gt;&gt;&gt;&gt;&gt;&gt;&gt;</t>
  </si>
  <si>
    <t xml:space="preserve">        RtYtBinitü nig Gnum½teday³&gt;&gt;&gt;&gt;&gt;&gt;&gt;&gt;&gt;&gt;&gt;&gt;&gt;&gt;&gt;&gt;&gt;&gt;&gt;&gt;&gt;&gt;&gt;&gt;&gt;&gt;</t>
  </si>
  <si>
    <t xml:space="preserve">           ¬htßelxa eQµµaH nig zan³¦</t>
  </si>
  <si>
    <t>taragRKb;RKgKNnIGskmµ</t>
  </si>
  <si>
    <t>ePT</t>
  </si>
  <si>
    <t>PUmi</t>
  </si>
  <si>
    <t>éf¶cUl</t>
  </si>
  <si>
    <t>éf¶ExqñaM</t>
  </si>
  <si>
    <t>smaCik</t>
  </si>
  <si>
    <t>s¼C</t>
  </si>
  <si>
    <t>Gskmµ</t>
  </si>
  <si>
    <t>kMNt;</t>
  </si>
  <si>
    <t>sµ½RKcitþ</t>
  </si>
  <si>
    <t>cUlkñúgRKa</t>
  </si>
  <si>
    <t>ecjkñúgRKa</t>
  </si>
  <si>
    <t>suMQb;</t>
  </si>
  <si>
    <t>eTAéf</t>
  </si>
  <si>
    <t>minCYb</t>
  </si>
  <si>
    <t xml:space="preserve"> RbcaMEx&gt;&gt;&gt;&gt;&gt;&gt;&gt;&gt;&gt;&gt;&gt;&gt;&gt;&gt;&gt;&gt;qñaM&gt;&gt;&gt;&gt;&gt;&gt;&gt;&gt;&gt;&gt;&gt;</t>
  </si>
  <si>
    <t>skmµvij</t>
  </si>
  <si>
    <t>erobcMeday³&gt;&gt;&gt;&gt;&gt;&gt;&gt;&gt;&gt;&gt;&gt;&gt;&gt;&gt;&gt;&gt;&gt;&gt;&gt;&gt;&gt;</t>
  </si>
  <si>
    <t>សហគមន៍កសិកម្ម បូរីអភិវឌ្ឍន៍</t>
  </si>
  <si>
    <t>តារាងតុល្យការ</t>
  </si>
  <si>
    <t>ភូមិៈប្រឡាយហ្លួងលើ  ឃុំៈ ឬស្សីក្រោក</t>
  </si>
  <si>
    <t>ទ្រព្យសកម្ម</t>
  </si>
  <si>
    <t>1.ទ្រព្យសកម្មចល័ត</t>
  </si>
  <si>
    <t>ប្រាក់គេជំពាក់ត្រូវទារ ( ជួលសេវាកម្ម )</t>
  </si>
  <si>
    <t>ស្តុកទំនិញសំរាប់លក់</t>
  </si>
  <si>
    <t>ប្រាក់គេជំពាក់ថ្លៃទំនិញ</t>
  </si>
  <si>
    <t>ទ្រព្យសកម្មចល័តផ្សេងៗ</t>
  </si>
  <si>
    <t>ការប្រាក់នៃប្រាក់ឲ្យគេខ្ចីត្រូវឲ្យគេខ្ចី</t>
  </si>
  <si>
    <r>
      <t>1.សរុបទ្រព្យសកម្មចល័ត</t>
    </r>
    <r>
      <rPr>
        <sz val="12"/>
        <rFont val="Khmer OS Muol Light"/>
      </rPr>
      <t xml:space="preserve"> (1)</t>
    </r>
  </si>
  <si>
    <t>2.ទ្រព្យសកម្មចល័ត</t>
  </si>
  <si>
    <t>ដី</t>
  </si>
  <si>
    <t>អាគារការិយាល័យ</t>
  </si>
  <si>
    <t>ឧបករណ៍ការិយាល័យ</t>
  </si>
  <si>
    <t>សរុបទ្រព្យសកម្មអចល័តមុនពេលរំលោះ</t>
  </si>
  <si>
    <t>ទ្រព្យសកម្មអចល័តផ្សេងៗ</t>
  </si>
  <si>
    <t>រំលោះទ្រព្យ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​សកម្មអចល័ត</t>
  </si>
  <si>
    <t>បំណុល និងដើមទុន</t>
  </si>
  <si>
    <t>1.បំណុល</t>
  </si>
  <si>
    <t>ប្រាក់ខ្ចីពីខាងក្រៅ</t>
  </si>
  <si>
    <t>ប្រាក់ជំពាក់ទំនិញគេ</t>
  </si>
  <si>
    <t>ប្រាក់គេកក់ថ្លៃទំនិញ</t>
  </si>
  <si>
    <t>សរុបបំណុល (1)</t>
  </si>
  <si>
    <t>2.ដើមទុន</t>
  </si>
  <si>
    <t>មូលនិធិបណ្តុះបណ្តាល</t>
  </si>
  <si>
    <t>មូលនិធិស្ម័គ្រចិត្តសម្រាប់អភិវឌ្ឍន៍កសិកម្ម</t>
  </si>
  <si>
    <t>ប្រាក់អំណោយបង្កើនទុនពីរដ្ឋ</t>
  </si>
  <si>
    <t>ប្រាក់អំណោយបង្កើនទុនសប្បុរសជន</t>
  </si>
  <si>
    <t>សរុបបំណុល និងដើមទុន (1) + (2)</t>
  </si>
  <si>
    <t>សរុបដើមទុន (2)</t>
  </si>
  <si>
    <t>សរុបទ្រព្យសកម្ម (1)+​(2)</t>
  </si>
  <si>
    <t>10=1+2+3+4+5+6+7+8+9</t>
  </si>
  <si>
    <t>21=10+20</t>
  </si>
  <si>
    <t>29=22+23+24+25+26+27+28</t>
  </si>
  <si>
    <t>40=30+31+32+33+34+35+36+37+38+39</t>
  </si>
  <si>
    <t>41=29+40</t>
  </si>
  <si>
    <t>ទ្រព្យសកម្ម = បំណុល + ដើមទុន</t>
  </si>
  <si>
    <t xml:space="preserve">     ស្រុកៈ មង្គលបូរី  ​   ​ខេត្តៈ  បន្ទាយមានជ័យ</t>
  </si>
  <si>
    <t>របាយការណ៍លទ្ធិផល ( ចំណេញ / ខាត )</t>
  </si>
  <si>
    <t>(ចំណេញ/ខាត=ចំណូលសរុប-ចំណាយសរុប)</t>
  </si>
  <si>
    <t>បរិយាយ</t>
  </si>
  <si>
    <t>ចំនួនប្រាក់</t>
  </si>
  <si>
    <t>ចំនួនប្រាក់ចំណេញ</t>
  </si>
  <si>
    <t>ចំណូល ឬ ចំណាយ</t>
  </si>
  <si>
    <t xml:space="preserve">  1.1 មុខរបរឥណទាន</t>
  </si>
  <si>
    <t>សរុបចំណូលពីមុខរបរឥណទាន (ក)</t>
  </si>
  <si>
    <t>ការប្រាក់នៃប្រាក់ផ្ញើនៅធនាគារ</t>
  </si>
  <si>
    <t>សរុបចំណាយលើមុខរបរឥណទាន (ខ)</t>
  </si>
  <si>
    <t>ចំណាយលើមុខរបរឥណទាន</t>
  </si>
  <si>
    <t>ចំណាយលើការប្រាក់បញ្ញើសន្សំ</t>
  </si>
  <si>
    <t>ចំណាយលើការប្រាក់នៃប្រាក់កម្ចី</t>
  </si>
  <si>
    <t>ចំណេញសរុបពីមុខរបរឥណទាន (ក)-(ខ)</t>
  </si>
  <si>
    <t>ចំណូលពីមុខរបរផ្គត់ផ្គង់ (គ)</t>
  </si>
  <si>
    <t>ចំណេញពីរមុខរបរផ្គត់ផ្គង់ (គ)-(ឃ)</t>
  </si>
  <si>
    <t>ចំណូលពីរមុខរបរទីផ្សារ (ង)</t>
  </si>
  <si>
    <t>ចំណេញពីអាជីវកម្មទីផ្សារ (ង)-(ច)</t>
  </si>
  <si>
    <t>ចំណូលពីរមុខរបរផ្តល់សេវាកម្ម (ឆ)</t>
  </si>
  <si>
    <t>ចំណាយលើមុខរបរផ្តល់សេវាកម្ម (ជ)</t>
  </si>
  <si>
    <t>ចំណាយលើមុខរបរផ្គត់ផ្គង់ (ឃ)</t>
  </si>
  <si>
    <t>ចំណេញពីរមុខរបរផ្តល់សេវាកម្ម (ឆ)-(ជ)</t>
  </si>
  <si>
    <t>ចំណូលពីមុខរបរផ្សេងៗ (ឈ)</t>
  </si>
  <si>
    <t>ចំណេញពីមុខរបរផ្សេងៗ (ឈ)-(ញ)</t>
  </si>
  <si>
    <t xml:space="preserve">   ចំណេញសុទ្ធពីមុខរបរ A = (1)-(2)</t>
  </si>
  <si>
    <t>3. ចំណេញក្រៅពីមុខរបរ (3)</t>
  </si>
  <si>
    <t>4. ចំណាយក្រៅពីមុខរបរ (4)</t>
  </si>
  <si>
    <t>5.ចំណេញពិសេស (5)</t>
  </si>
  <si>
    <t>6. កំហាតពិសេស​ (6)</t>
  </si>
  <si>
    <t>ចំណេញមុនកាត់ពន្ធក្នុងគ្រា</t>
  </si>
  <si>
    <t>B=A+(3)-(4)+(5)-(6)</t>
  </si>
  <si>
    <t>7. ពន្ធលើប្រាក់ចំណេញ (7)</t>
  </si>
  <si>
    <t>ចំណេញសុទ្ធក្នុងគ្រា C=B-(7)</t>
  </si>
  <si>
    <t>ចំណេញផ្ទេរពីឆ្នាំមុន (8)</t>
  </si>
  <si>
    <t>ចំណាយលើមុខរបរទីផ្សារ (ច )</t>
  </si>
  <si>
    <t>ចំណាយលើមុខរបរផ្សេងៗ (ញ)</t>
  </si>
  <si>
    <r>
      <t xml:space="preserve">2. ចំណាយរដ្ឋបាលអាជីវកម្ម </t>
    </r>
    <r>
      <rPr>
        <b/>
        <i/>
        <sz val="11"/>
        <rFont val="Khmer OS System"/>
      </rPr>
      <t>(2)</t>
    </r>
  </si>
  <si>
    <t xml:space="preserve">    ប្រាក់ចំណេញមិនទាន់បែងចែក D=C +(8)</t>
  </si>
  <si>
    <r>
      <t>ប្រាក់ឲ្យគេខ្ចី  (</t>
    </r>
    <r>
      <rPr>
        <sz val="10"/>
        <rFont val="Khmer OS System"/>
      </rPr>
      <t>Total loan - Loan loss expense</t>
    </r>
    <r>
      <rPr>
        <sz val="11"/>
        <rFont val="Khmer OS System"/>
      </rPr>
      <t>)</t>
    </r>
  </si>
  <si>
    <r>
      <t>បេឡាសាច់ប្រាក់ (</t>
    </r>
    <r>
      <rPr>
        <sz val="10"/>
        <rFont val="Khmer OS System"/>
      </rPr>
      <t xml:space="preserve"> Cash on hand + Petty cash</t>
    </r>
    <r>
      <rPr>
        <sz val="11"/>
        <rFont val="Khmer OS System"/>
      </rPr>
      <t xml:space="preserve"> )</t>
    </r>
  </si>
  <si>
    <r>
      <t xml:space="preserve">ប្រាក់កក់ថ្លៃទំនិញ ( </t>
    </r>
    <r>
      <rPr>
        <sz val="10"/>
        <rFont val="Khmer OS System"/>
      </rPr>
      <t>Prepaid expense</t>
    </r>
    <r>
      <rPr>
        <sz val="11"/>
        <rFont val="Khmer OS System"/>
      </rPr>
      <t xml:space="preserve"> )</t>
    </r>
  </si>
  <si>
    <r>
      <t xml:space="preserve">ប្រាក់បញ្ញើសន្សំមានកាលកំណត់ </t>
    </r>
    <r>
      <rPr>
        <sz val="8"/>
        <rFont val="Khmer OS System"/>
      </rPr>
      <t>(CS+PN+Dormant)</t>
    </r>
  </si>
  <si>
    <t>សរុបទ្រព្យសកម្មអចល័ត(2)</t>
  </si>
  <si>
    <r>
      <t>ប្រាក់បញ្ញើសន្សំធម្មតា</t>
    </r>
    <r>
      <rPr>
        <sz val="9"/>
        <rFont val="Khmer OS System"/>
      </rPr>
      <t xml:space="preserve"> (VS)</t>
    </r>
  </si>
  <si>
    <r>
      <t xml:space="preserve">បំណុលផ្សេងៗ </t>
    </r>
    <r>
      <rPr>
        <sz val="8"/>
        <rFont val="Khmer OS System"/>
      </rPr>
      <t>( Total accrued + Other payble )</t>
    </r>
  </si>
  <si>
    <r>
      <t>ការប្រាក់ត្រូវបង់</t>
    </r>
    <r>
      <rPr>
        <sz val="9"/>
        <rFont val="Khmer OS System"/>
      </rPr>
      <t xml:space="preserve"> (Savings Int-payble)</t>
    </r>
  </si>
  <si>
    <r>
      <t xml:space="preserve">ប្រាក់អំណោយបង្កើនទុនពីអ្នកផ្តល់ជំនួយ </t>
    </r>
    <r>
      <rPr>
        <sz val="9"/>
        <rFont val="Khmer OS System"/>
      </rPr>
      <t>(Subsidy-start up)</t>
    </r>
  </si>
  <si>
    <t>18=13+14+15+16</t>
  </si>
  <si>
    <r>
      <t xml:space="preserve">ចំណាយលើការធ្វើដំណើរ( </t>
    </r>
    <r>
      <rPr>
        <sz val="8"/>
        <rFont val="Khmer OS System"/>
      </rPr>
      <t>Training workshop &amp; conference )</t>
    </r>
  </si>
  <si>
    <r>
      <t xml:space="preserve">ចំណាយលើរំលោះអចលនទ្រព្យ </t>
    </r>
    <r>
      <rPr>
        <sz val="9"/>
        <rFont val="Khmer OS System"/>
      </rPr>
      <t>(Depre- expenses</t>
    </r>
    <r>
      <rPr>
        <sz val="11"/>
        <rFont val="Khmer OS System"/>
      </rPr>
      <t>)</t>
    </r>
  </si>
  <si>
    <r>
      <t>ការប្រាក់នៃប្រាក់ឲ្យគេខ្ចី</t>
    </r>
    <r>
      <rPr>
        <sz val="8"/>
        <rFont val="Khmer OS System"/>
      </rPr>
      <t xml:space="preserve"> (Loan Int-Income)</t>
    </r>
  </si>
  <si>
    <r>
      <t>ចំណាយលើការជួលអាគារ</t>
    </r>
    <r>
      <rPr>
        <sz val="8"/>
        <rFont val="Khmer OS System"/>
      </rPr>
      <t>(Expense on rental)</t>
    </r>
  </si>
  <si>
    <r>
      <t xml:space="preserve">ចំណាយផ្សេងៗ  </t>
    </r>
    <r>
      <rPr>
        <sz val="8"/>
        <rFont val="Khmer OS System"/>
      </rPr>
      <t>(សរុបចំណាយគ្មានគណនី)</t>
    </r>
  </si>
  <si>
    <r>
      <t xml:space="preserve">ចំណូលផ្សេងៗ  </t>
    </r>
    <r>
      <rPr>
        <sz val="8"/>
        <rFont val="Khmer OS System"/>
      </rPr>
      <t>(សរុបចំណូលគ្មានគណនី)</t>
    </r>
  </si>
  <si>
    <r>
      <t xml:space="preserve">ចំណាយលើបុគ្គលិក </t>
    </r>
    <r>
      <rPr>
        <sz val="8"/>
        <rFont val="Khmer OS System"/>
      </rPr>
      <t>(Salary &amp; Bonus)</t>
    </r>
  </si>
  <si>
    <r>
      <t xml:space="preserve">ប្រាក់ផ្ញើធនាគារ </t>
    </r>
    <r>
      <rPr>
        <sz val="10"/>
        <rFont val="Khmer OS System"/>
      </rPr>
      <t>(​Cash in bank)</t>
    </r>
  </si>
  <si>
    <r>
      <t xml:space="preserve">ប្រាក់សមាជិកភាព </t>
    </r>
    <r>
      <rPr>
        <sz val="9"/>
        <rFont val="Khmer OS System"/>
      </rPr>
      <t>(Member entrance fee)</t>
    </r>
  </si>
  <si>
    <r>
      <t xml:space="preserve">មូនិធិបំរុង </t>
    </r>
    <r>
      <rPr>
        <sz val="10"/>
        <rFont val="Khmer OS System"/>
      </rPr>
      <t>( Retaining earnings)</t>
    </r>
  </si>
  <si>
    <r>
      <t xml:space="preserve">ប្រាក់ភាគហ៊ុន </t>
    </r>
    <r>
      <rPr>
        <sz val="10"/>
        <rFont val="Khmer OS System"/>
      </rPr>
      <t>(Share capital)</t>
    </r>
  </si>
  <si>
    <r>
      <t xml:space="preserve">ប្រាក់ចំណេញរក្សាទុក </t>
    </r>
    <r>
      <rPr>
        <sz val="8"/>
        <rFont val="Khmer OS Muol Light"/>
      </rPr>
      <t>(Current Earnings</t>
    </r>
    <r>
      <rPr>
        <sz val="11"/>
        <rFont val="Khmer OS Muol Light"/>
      </rPr>
      <t xml:space="preserve"> - </t>
    </r>
    <r>
      <rPr>
        <sz val="8"/>
        <rFont val="Khmer OS Muol Light"/>
      </rPr>
      <t>Member entrance fee)</t>
    </r>
  </si>
  <si>
    <r>
      <t xml:space="preserve">1.ចំណេញសរុបពីមុខរបរ </t>
    </r>
    <r>
      <rPr>
        <b/>
        <i/>
        <sz val="12"/>
        <rFont val="Khmer OS Battambang"/>
      </rPr>
      <t xml:space="preserve">(1) </t>
    </r>
    <r>
      <rPr>
        <b/>
        <i/>
        <sz val="8"/>
        <rFont val="Khmer OS Battambang"/>
      </rPr>
      <t>(Net profit+Operation exspense)</t>
    </r>
  </si>
  <si>
    <t>កាលបរិច្ឆេទៈ ០១-០៨-២០១៧</t>
  </si>
  <si>
    <t>ទុនផ្សេងៗ (ប្រាក់សំវិធានធន)</t>
  </si>
  <si>
    <t xml:space="preserve">ចំណាយផ្សេងៗ </t>
  </si>
  <si>
    <t>ឆ្នាំ ២០១៨</t>
  </si>
  <si>
    <t>éf¶TI 09 Ex mkra​ qñaM 2019</t>
  </si>
  <si>
    <t>ត្រឹម ៣១ ខែ ធ្នូ ឆ្នាំ២០១៨</t>
  </si>
  <si>
    <t>20=19-20</t>
  </si>
  <si>
    <t>éf¶TI 16 Ex mkra qñaM 2019</t>
  </si>
  <si>
    <t>ត្រឹមឆ្នាំ២០១៨</t>
  </si>
  <si>
    <t xml:space="preserve">  1.2 មុខរបរផ្គត់ផ្គង់(លក់ជី)</t>
  </si>
  <si>
    <t xml:space="preserve">  1.3 មុខរបរទីផ្សារ (លក់ពូជស្រូវ)</t>
  </si>
  <si>
    <t xml:space="preserve">  1.4 មុខរបរសេវាកម្ម (លក់ថ្នាំបាញ់)</t>
  </si>
  <si>
    <t xml:space="preserve">  1.5 មុខរបរផ្សេងៗ (លក់ឧបករណ៍កសិកម្ម)</t>
  </si>
  <si>
    <t>គ្រឿងអេឡិចត្រូនិច</t>
  </si>
  <si>
    <t>មធ្យោបាយធ្វើដំណើរ</t>
  </si>
  <si>
    <t>អភិវឌ្ឍន៍បច្ចេកវិជ្ជា</t>
  </si>
  <si>
    <t>ស្រុកៈ មង្គលបូរី  ​​ខេត្តៈ  បន្ទាយមានជ័យ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</si>
</sst>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 * #,##0.00_ ;_ * \-#,##0.00_ ;_ * &quot;-&quot;??_ ;_ @_ "/>
    <numFmt numFmtId="166" formatCode="_(* #,##0.00_);_(* \(#,##0.00\);_(* &quot;-&quot;_);_(@_)"/>
    <numFmt numFmtId="167" formatCode="[$-12000425]0"/>
  </numFmts>
  <fonts count="49">
    <font>
      <sz val="10"/>
      <name val="Arial"/>
    </font>
    <font>
      <sz val="10"/>
      <name val="Arial"/>
      <family val="2"/>
    </font>
    <font>
      <sz val="18"/>
      <name val="Limon S1"/>
    </font>
    <font>
      <sz val="20"/>
      <name val="Limon S1"/>
    </font>
    <font>
      <sz val="10"/>
      <name val="Arial"/>
      <family val="2"/>
    </font>
    <font>
      <sz val="8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6"/>
      <name val="Limon S1"/>
    </font>
    <font>
      <b/>
      <sz val="18"/>
      <name val="Limon S1"/>
    </font>
    <font>
      <b/>
      <sz val="20"/>
      <name val="Limon S1"/>
    </font>
    <font>
      <sz val="22"/>
      <name val="Limon S1"/>
    </font>
    <font>
      <sz val="11"/>
      <name val="Arial"/>
      <family val="2"/>
    </font>
    <font>
      <sz val="22"/>
      <name val="Limon R1"/>
    </font>
    <font>
      <sz val="15"/>
      <name val="Limon S1"/>
    </font>
    <font>
      <sz val="16"/>
      <name val="Arial"/>
      <family val="2"/>
    </font>
    <font>
      <b/>
      <sz val="16"/>
      <name val="Arial"/>
      <family val="2"/>
    </font>
    <font>
      <sz val="20"/>
      <name val="Limon R1"/>
    </font>
    <font>
      <b/>
      <sz val="20"/>
      <name val="Arial"/>
      <family val="2"/>
    </font>
    <font>
      <b/>
      <sz val="20"/>
      <color indexed="12"/>
      <name val="Limon S1"/>
    </font>
    <font>
      <b/>
      <sz val="11"/>
      <name val="Arial"/>
      <family val="2"/>
    </font>
    <font>
      <sz val="22"/>
      <name val="Arial"/>
      <family val="2"/>
    </font>
    <font>
      <sz val="10"/>
      <color indexed="33"/>
      <name val="Arial"/>
      <family val="2"/>
    </font>
    <font>
      <sz val="10"/>
      <color theme="3" tint="0.39997558519241921"/>
      <name val="Arial"/>
      <family val="2"/>
    </font>
    <font>
      <sz val="25"/>
      <color rgb="FF0070C0"/>
      <name val="Limon R1"/>
    </font>
    <font>
      <sz val="10"/>
      <name val="Arial"/>
      <family val="2"/>
    </font>
    <font>
      <sz val="10"/>
      <name val="Arial"/>
      <family val="2"/>
    </font>
    <font>
      <b/>
      <sz val="11"/>
      <color rgb="FF00B050"/>
      <name val="Arial"/>
      <family val="2"/>
    </font>
    <font>
      <sz val="11"/>
      <name val="Khmer OS System"/>
    </font>
    <font>
      <sz val="10"/>
      <name val="Khmer OS System"/>
    </font>
    <font>
      <sz val="12"/>
      <name val="Khmer OS Muol Light"/>
    </font>
    <font>
      <sz val="12"/>
      <name val="Khmer OS System"/>
    </font>
    <font>
      <u/>
      <sz val="12"/>
      <name val="Khmer OS Muol Light"/>
    </font>
    <font>
      <sz val="11"/>
      <name val="Khmer OS Muol Light"/>
    </font>
    <font>
      <sz val="8"/>
      <name val="Khmer OS Muol Light"/>
    </font>
    <font>
      <sz val="8"/>
      <name val="Limon S1"/>
    </font>
    <font>
      <sz val="12"/>
      <name val="Khmer OS Battambang"/>
    </font>
    <font>
      <b/>
      <sz val="12"/>
      <name val="Khmer OS Battambang"/>
    </font>
    <font>
      <b/>
      <u/>
      <sz val="12"/>
      <name val="Khmer OS Battambang"/>
    </font>
    <font>
      <b/>
      <i/>
      <sz val="12"/>
      <name val="Khmer OS Battambang"/>
    </font>
    <font>
      <b/>
      <sz val="11"/>
      <name val="Khmer OS System"/>
    </font>
    <font>
      <b/>
      <i/>
      <sz val="11"/>
      <name val="Khmer OS System"/>
    </font>
    <font>
      <sz val="9"/>
      <name val="Khmer OS System"/>
    </font>
    <font>
      <sz val="8"/>
      <name val="Khmer OS System"/>
    </font>
    <font>
      <sz val="12"/>
      <name val="Arial"/>
      <family val="2"/>
    </font>
    <font>
      <b/>
      <i/>
      <sz val="8"/>
      <name val="Khmer OS Battambang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2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4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0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6" fillId="0" borderId="0" xfId="0" applyFont="1" applyBorder="1"/>
    <xf numFmtId="0" fontId="0" fillId="0" borderId="0" xfId="0" applyBorder="1"/>
    <xf numFmtId="0" fontId="5" fillId="0" borderId="0" xfId="0" applyFont="1" applyBorder="1"/>
    <xf numFmtId="0" fontId="12" fillId="0" borderId="0" xfId="0" applyFont="1" applyBorder="1"/>
    <xf numFmtId="0" fontId="3" fillId="0" borderId="0" xfId="0" applyFont="1"/>
    <xf numFmtId="0" fontId="19" fillId="0" borderId="0" xfId="0" applyFont="1" applyFill="1" applyBorder="1"/>
    <xf numFmtId="0" fontId="19" fillId="0" borderId="0" xfId="0" applyFont="1" applyFill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9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22" fillId="0" borderId="0" xfId="0" applyFont="1" applyBorder="1"/>
    <xf numFmtId="0" fontId="16" fillId="0" borderId="0" xfId="0" applyFont="1" applyBorder="1"/>
    <xf numFmtId="0" fontId="3" fillId="0" borderId="0" xfId="0" applyFont="1" applyBorder="1" applyAlignment="1"/>
    <xf numFmtId="0" fontId="9" fillId="0" borderId="0" xfId="0" applyFont="1" applyBorder="1" applyAlignment="1"/>
    <xf numFmtId="0" fontId="23" fillId="0" borderId="0" xfId="0" applyFont="1" applyBorder="1"/>
    <xf numFmtId="0" fontId="3" fillId="0" borderId="56" xfId="0" applyFont="1" applyFill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Fill="1" applyBorder="1" applyAlignment="1">
      <alignment horizontal="center"/>
    </xf>
    <xf numFmtId="0" fontId="5" fillId="0" borderId="21" xfId="0" applyFont="1" applyBorder="1"/>
    <xf numFmtId="0" fontId="2" fillId="0" borderId="13" xfId="0" applyFont="1" applyBorder="1"/>
    <xf numFmtId="0" fontId="5" fillId="0" borderId="18" xfId="0" applyFont="1" applyBorder="1"/>
    <xf numFmtId="0" fontId="2" fillId="0" borderId="10" xfId="0" applyFont="1" applyBorder="1"/>
    <xf numFmtId="0" fontId="5" fillId="0" borderId="45" xfId="0" applyFont="1" applyBorder="1"/>
    <xf numFmtId="0" fontId="3" fillId="0" borderId="59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6" xfId="0" quotePrefix="1" applyFont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40" xfId="0" quotePrefix="1" applyFont="1" applyBorder="1" applyAlignment="1">
      <alignment horizontal="center"/>
    </xf>
    <xf numFmtId="0" fontId="10" fillId="0" borderId="60" xfId="0" applyFont="1" applyBorder="1"/>
    <xf numFmtId="41" fontId="8" fillId="0" borderId="30" xfId="1" applyFont="1" applyBorder="1"/>
    <xf numFmtId="41" fontId="8" fillId="0" borderId="13" xfId="1" applyFont="1" applyBorder="1"/>
    <xf numFmtId="41" fontId="8" fillId="0" borderId="21" xfId="1" applyFont="1" applyBorder="1"/>
    <xf numFmtId="41" fontId="8" fillId="0" borderId="34" xfId="1" applyFont="1" applyBorder="1"/>
    <xf numFmtId="41" fontId="8" fillId="0" borderId="39" xfId="1" applyFont="1" applyBorder="1"/>
    <xf numFmtId="41" fontId="8" fillId="0" borderId="21" xfId="1" applyFont="1" applyFill="1" applyBorder="1"/>
    <xf numFmtId="41" fontId="8" fillId="0" borderId="22" xfId="1" applyFont="1" applyBorder="1"/>
    <xf numFmtId="41" fontId="8" fillId="0" borderId="8" xfId="1" applyFont="1" applyBorder="1"/>
    <xf numFmtId="41" fontId="8" fillId="0" borderId="31" xfId="1" applyFont="1" applyBorder="1"/>
    <xf numFmtId="41" fontId="8" fillId="0" borderId="33" xfId="1" applyFont="1" applyBorder="1"/>
    <xf numFmtId="41" fontId="8" fillId="0" borderId="14" xfId="1" applyFont="1" applyBorder="1"/>
    <xf numFmtId="41" fontId="8" fillId="0" borderId="9" xfId="1" applyFont="1" applyBorder="1"/>
    <xf numFmtId="41" fontId="8" fillId="0" borderId="15" xfId="1" applyFont="1" applyBorder="1"/>
    <xf numFmtId="41" fontId="8" fillId="0" borderId="16" xfId="1" applyFont="1" applyBorder="1"/>
    <xf numFmtId="41" fontId="8" fillId="0" borderId="17" xfId="1" applyFont="1" applyBorder="1"/>
    <xf numFmtId="41" fontId="8" fillId="0" borderId="55" xfId="1" applyFont="1" applyBorder="1"/>
    <xf numFmtId="41" fontId="8" fillId="0" borderId="18" xfId="1" applyFont="1" applyFill="1" applyBorder="1"/>
    <xf numFmtId="41" fontId="8" fillId="0" borderId="11" xfId="1" applyFont="1" applyBorder="1"/>
    <xf numFmtId="41" fontId="8" fillId="0" borderId="19" xfId="1" applyFont="1" applyBorder="1"/>
    <xf numFmtId="41" fontId="7" fillId="0" borderId="46" xfId="1" applyFont="1" applyBorder="1"/>
    <xf numFmtId="41" fontId="7" fillId="0" borderId="48" xfId="1" applyFont="1" applyBorder="1"/>
    <xf numFmtId="41" fontId="7" fillId="0" borderId="61" xfId="1" applyFont="1" applyBorder="1"/>
    <xf numFmtId="41" fontId="7" fillId="0" borderId="45" xfId="1" applyFont="1" applyFill="1" applyBorder="1"/>
    <xf numFmtId="0" fontId="11" fillId="0" borderId="23" xfId="0" applyFont="1" applyBorder="1" applyAlignment="1"/>
    <xf numFmtId="0" fontId="11" fillId="0" borderId="24" xfId="0" applyFont="1" applyBorder="1" applyAlignment="1"/>
    <xf numFmtId="0" fontId="11" fillId="0" borderId="26" xfId="0" applyFont="1" applyBorder="1" applyAlignment="1"/>
    <xf numFmtId="0" fontId="11" fillId="0" borderId="0" xfId="0" applyFont="1" applyBorder="1" applyAlignment="1"/>
    <xf numFmtId="0" fontId="24" fillId="0" borderId="0" xfId="0" applyFont="1"/>
    <xf numFmtId="0" fontId="24" fillId="0" borderId="52" xfId="0" applyFont="1" applyBorder="1"/>
    <xf numFmtId="0" fontId="12" fillId="0" borderId="52" xfId="0" applyFont="1" applyBorder="1"/>
    <xf numFmtId="0" fontId="24" fillId="0" borderId="62" xfId="0" applyFont="1" applyBorder="1"/>
    <xf numFmtId="0" fontId="24" fillId="0" borderId="41" xfId="0" applyFont="1" applyBorder="1" applyAlignment="1">
      <alignment vertical="center"/>
    </xf>
    <xf numFmtId="0" fontId="3" fillId="0" borderId="52" xfId="0" applyFont="1" applyBorder="1"/>
    <xf numFmtId="43" fontId="0" fillId="0" borderId="0" xfId="0" applyNumberFormat="1"/>
    <xf numFmtId="0" fontId="18" fillId="0" borderId="3" xfId="0" applyFont="1" applyBorder="1" applyAlignment="1">
      <alignment horizontal="center" vertical="center"/>
    </xf>
    <xf numFmtId="0" fontId="3" fillId="0" borderId="4" xfId="0" applyFont="1" applyBorder="1" applyAlignment="1"/>
    <xf numFmtId="0" fontId="3" fillId="0" borderId="4" xfId="0" applyFont="1" applyBorder="1" applyAlignment="1">
      <alignment horizontal="center" vertical="center"/>
    </xf>
    <xf numFmtId="0" fontId="6" fillId="0" borderId="42" xfId="0" applyFont="1" applyFill="1" applyBorder="1" applyAlignment="1">
      <alignment vertical="center"/>
    </xf>
    <xf numFmtId="0" fontId="3" fillId="0" borderId="35" xfId="0" applyFont="1" applyBorder="1" applyAlignment="1"/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0" xfId="0"/>
    <xf numFmtId="164" fontId="0" fillId="0" borderId="0" xfId="0" applyNumberFormat="1"/>
    <xf numFmtId="0" fontId="3" fillId="0" borderId="43" xfId="0" applyFont="1" applyFill="1" applyBorder="1" applyAlignment="1"/>
    <xf numFmtId="0" fontId="30" fillId="0" borderId="7" xfId="0" applyFont="1" applyFill="1" applyBorder="1"/>
    <xf numFmtId="0" fontId="30" fillId="0" borderId="4" xfId="0" applyFont="1" applyBorder="1" applyAlignment="1">
      <alignment horizontal="center" vertical="center"/>
    </xf>
    <xf numFmtId="0" fontId="30" fillId="0" borderId="1" xfId="0" applyFont="1" applyFill="1" applyBorder="1"/>
    <xf numFmtId="0" fontId="30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30" fillId="0" borderId="4" xfId="0" applyFont="1" applyFill="1" applyBorder="1" applyAlignment="1"/>
    <xf numFmtId="0" fontId="30" fillId="0" borderId="0" xfId="0" applyFont="1" applyFill="1" applyBorder="1" applyAlignment="1"/>
    <xf numFmtId="0" fontId="30" fillId="0" borderId="35" xfId="0" applyFont="1" applyFill="1" applyBorder="1" applyAlignment="1"/>
    <xf numFmtId="0" fontId="30" fillId="0" borderId="2" xfId="0" applyFont="1" applyFill="1" applyBorder="1" applyAlignment="1"/>
    <xf numFmtId="0" fontId="6" fillId="3" borderId="42" xfId="0" applyFont="1" applyFill="1" applyBorder="1" applyAlignment="1">
      <alignment vertical="center"/>
    </xf>
    <xf numFmtId="0" fontId="3" fillId="3" borderId="43" xfId="0" applyFont="1" applyFill="1" applyBorder="1" applyAlignment="1"/>
    <xf numFmtId="0" fontId="33" fillId="3" borderId="43" xfId="0" applyFont="1" applyFill="1" applyBorder="1" applyAlignment="1">
      <alignment vertical="center"/>
    </xf>
    <xf numFmtId="0" fontId="33" fillId="3" borderId="49" xfId="0" applyFont="1" applyFill="1" applyBorder="1" applyAlignment="1">
      <alignment vertical="center"/>
    </xf>
    <xf numFmtId="0" fontId="33" fillId="3" borderId="42" xfId="0" applyFont="1" applyFill="1" applyBorder="1" applyAlignment="1">
      <alignment horizontal="left" vertical="center"/>
    </xf>
    <xf numFmtId="0" fontId="31" fillId="3" borderId="42" xfId="0" applyFont="1" applyFill="1" applyBorder="1" applyAlignment="1"/>
    <xf numFmtId="0" fontId="6" fillId="2" borderId="42" xfId="0" applyFont="1" applyFill="1" applyBorder="1" applyAlignment="1">
      <alignment vertical="center"/>
    </xf>
    <xf numFmtId="0" fontId="3" fillId="2" borderId="43" xfId="0" applyFont="1" applyFill="1" applyBorder="1" applyAlignment="1"/>
    <xf numFmtId="0" fontId="29" fillId="0" borderId="6" xfId="0" applyFont="1" applyFill="1" applyBorder="1" applyAlignment="1">
      <alignment horizontal="left" vertical="center"/>
    </xf>
    <xf numFmtId="0" fontId="31" fillId="4" borderId="42" xfId="0" applyFont="1" applyFill="1" applyBorder="1" applyAlignment="1"/>
    <xf numFmtId="0" fontId="6" fillId="5" borderId="50" xfId="0" applyFont="1" applyFill="1" applyBorder="1" applyAlignment="1">
      <alignment vertical="center"/>
    </xf>
    <xf numFmtId="0" fontId="31" fillId="4" borderId="63" xfId="0" applyFont="1" applyFill="1" applyBorder="1" applyAlignment="1"/>
    <xf numFmtId="0" fontId="3" fillId="4" borderId="51" xfId="0" applyFont="1" applyFill="1" applyBorder="1" applyAlignment="1"/>
    <xf numFmtId="0" fontId="31" fillId="6" borderId="42" xfId="0" applyFont="1" applyFill="1" applyBorder="1" applyAlignment="1"/>
    <xf numFmtId="0" fontId="31" fillId="6" borderId="43" xfId="0" applyFont="1" applyFill="1" applyBorder="1" applyAlignment="1"/>
    <xf numFmtId="0" fontId="31" fillId="4" borderId="43" xfId="0" applyFont="1" applyFill="1" applyBorder="1" applyAlignment="1"/>
    <xf numFmtId="0" fontId="35" fillId="4" borderId="43" xfId="0" applyFont="1" applyFill="1" applyBorder="1" applyAlignment="1"/>
    <xf numFmtId="0" fontId="36" fillId="4" borderId="43" xfId="0" applyFont="1" applyFill="1" applyBorder="1" applyAlignment="1"/>
    <xf numFmtId="0" fontId="31" fillId="3" borderId="65" xfId="0" applyFont="1" applyFill="1" applyBorder="1" applyAlignment="1"/>
    <xf numFmtId="0" fontId="31" fillId="0" borderId="5" xfId="0" applyFont="1" applyFill="1" applyBorder="1" applyAlignment="1">
      <alignment vertical="center"/>
    </xf>
    <xf numFmtId="0" fontId="6" fillId="9" borderId="42" xfId="0" applyFont="1" applyFill="1" applyBorder="1" applyAlignment="1">
      <alignment vertical="center"/>
    </xf>
    <xf numFmtId="0" fontId="3" fillId="9" borderId="43" xfId="0" applyFont="1" applyFill="1" applyBorder="1" applyAlignment="1"/>
    <xf numFmtId="0" fontId="6" fillId="0" borderId="74" xfId="0" applyFont="1" applyFill="1" applyBorder="1" applyAlignment="1">
      <alignment vertical="center"/>
    </xf>
    <xf numFmtId="0" fontId="6" fillId="0" borderId="69" xfId="0" applyFont="1" applyFill="1" applyBorder="1" applyAlignment="1">
      <alignment vertical="center"/>
    </xf>
    <xf numFmtId="164" fontId="5" fillId="0" borderId="73" xfId="2" applyNumberFormat="1" applyFont="1" applyFill="1" applyBorder="1" applyAlignment="1">
      <alignment horizontal="center" vertical="center"/>
    </xf>
    <xf numFmtId="164" fontId="5" fillId="9" borderId="73" xfId="2" applyNumberFormat="1" applyFont="1" applyFill="1" applyBorder="1" applyAlignment="1">
      <alignment horizontal="center" vertical="center"/>
    </xf>
    <xf numFmtId="164" fontId="5" fillId="8" borderId="73" xfId="2" applyNumberFormat="1" applyFont="1" applyFill="1" applyBorder="1" applyAlignment="1">
      <alignment horizontal="center" vertical="center"/>
    </xf>
    <xf numFmtId="164" fontId="5" fillId="0" borderId="43" xfId="2" applyNumberFormat="1" applyFont="1" applyFill="1" applyBorder="1" applyAlignment="1">
      <alignment horizontal="center" vertical="center"/>
    </xf>
    <xf numFmtId="166" fontId="32" fillId="10" borderId="57" xfId="1" applyNumberFormat="1" applyFont="1" applyFill="1" applyBorder="1" applyAlignment="1">
      <alignment horizontal="center" vertical="center"/>
    </xf>
    <xf numFmtId="166" fontId="32" fillId="10" borderId="80" xfId="1" applyNumberFormat="1" applyFont="1" applyFill="1" applyBorder="1" applyAlignment="1">
      <alignment horizontal="center" vertical="center"/>
    </xf>
    <xf numFmtId="0" fontId="6" fillId="9" borderId="50" xfId="0" applyFont="1" applyFill="1" applyBorder="1" applyAlignment="1">
      <alignment vertical="center"/>
    </xf>
    <xf numFmtId="0" fontId="3" fillId="9" borderId="65" xfId="0" applyFont="1" applyFill="1" applyBorder="1" applyAlignment="1"/>
    <xf numFmtId="164" fontId="5" fillId="9" borderId="83" xfId="2" applyNumberFormat="1" applyFont="1" applyFill="1" applyBorder="1" applyAlignment="1">
      <alignment horizontal="center" vertical="center"/>
    </xf>
    <xf numFmtId="0" fontId="41" fillId="9" borderId="65" xfId="0" applyFont="1" applyFill="1" applyBorder="1" applyAlignment="1"/>
    <xf numFmtId="0" fontId="41" fillId="9" borderId="65" xfId="0" applyFont="1" applyFill="1" applyBorder="1" applyAlignment="1">
      <alignment vertical="center"/>
    </xf>
    <xf numFmtId="0" fontId="41" fillId="9" borderId="43" xfId="0" applyFont="1" applyFill="1" applyBorder="1" applyAlignment="1">
      <alignment vertical="center"/>
    </xf>
    <xf numFmtId="0" fontId="11" fillId="9" borderId="43" xfId="0" applyFont="1" applyFill="1" applyBorder="1" applyAlignment="1">
      <alignment vertical="center"/>
    </xf>
    <xf numFmtId="164" fontId="5" fillId="0" borderId="84" xfId="2" applyNumberFormat="1" applyFont="1" applyFill="1" applyBorder="1" applyAlignment="1">
      <alignment horizontal="center" vertical="center"/>
    </xf>
    <xf numFmtId="164" fontId="5" fillId="5" borderId="85" xfId="2" applyNumberFormat="1" applyFont="1" applyFill="1" applyBorder="1" applyAlignment="1">
      <alignment horizontal="center" vertical="center"/>
    </xf>
    <xf numFmtId="0" fontId="3" fillId="5" borderId="86" xfId="0" applyFont="1" applyFill="1" applyBorder="1" applyAlignment="1">
      <alignment horizontal="center" vertical="top"/>
    </xf>
    <xf numFmtId="0" fontId="20" fillId="3" borderId="84" xfId="0" applyFont="1" applyFill="1" applyBorder="1" applyAlignment="1">
      <alignment horizontal="center" vertical="center"/>
    </xf>
    <xf numFmtId="164" fontId="5" fillId="7" borderId="84" xfId="2" applyNumberFormat="1" applyFont="1" applyFill="1" applyBorder="1" applyAlignment="1">
      <alignment horizontal="right" vertical="center"/>
    </xf>
    <xf numFmtId="164" fontId="5" fillId="3" borderId="84" xfId="2" applyNumberFormat="1" applyFont="1" applyFill="1" applyBorder="1" applyAlignment="1">
      <alignment horizontal="center" vertical="center"/>
    </xf>
    <xf numFmtId="164" fontId="5" fillId="2" borderId="84" xfId="2" applyNumberFormat="1" applyFont="1" applyFill="1" applyBorder="1" applyAlignment="1">
      <alignment horizontal="center" vertical="center"/>
    </xf>
    <xf numFmtId="164" fontId="5" fillId="6" borderId="84" xfId="2" applyNumberFormat="1" applyFont="1" applyFill="1" applyBorder="1" applyAlignment="1">
      <alignment horizontal="center" vertical="center"/>
    </xf>
    <xf numFmtId="164" fontId="5" fillId="4" borderId="86" xfId="2" applyNumberFormat="1" applyFont="1" applyFill="1" applyBorder="1" applyAlignment="1">
      <alignment horizontal="center" vertical="center"/>
    </xf>
    <xf numFmtId="164" fontId="5" fillId="4" borderId="84" xfId="2" applyNumberFormat="1" applyFont="1" applyFill="1" applyBorder="1" applyAlignment="1">
      <alignment horizontal="center" vertical="center"/>
    </xf>
    <xf numFmtId="166" fontId="6" fillId="3" borderId="87" xfId="1" applyNumberFormat="1" applyFont="1" applyFill="1" applyBorder="1" applyAlignment="1">
      <alignment vertical="center"/>
    </xf>
    <xf numFmtId="164" fontId="5" fillId="3" borderId="67" xfId="2" applyNumberFormat="1" applyFont="1" applyFill="1" applyBorder="1" applyAlignment="1">
      <alignment horizontal="center" vertical="center"/>
    </xf>
    <xf numFmtId="0" fontId="3" fillId="0" borderId="49" xfId="0" applyFont="1" applyFill="1" applyBorder="1" applyAlignment="1"/>
    <xf numFmtId="0" fontId="34" fillId="2" borderId="42" xfId="0" applyFont="1" applyFill="1" applyBorder="1" applyAlignment="1"/>
    <xf numFmtId="164" fontId="5" fillId="0" borderId="88" xfId="2" applyNumberFormat="1" applyFont="1" applyFill="1" applyBorder="1" applyAlignment="1">
      <alignment horizontal="center" vertical="center"/>
    </xf>
    <xf numFmtId="164" fontId="5" fillId="5" borderId="89" xfId="2" applyNumberFormat="1" applyFont="1" applyFill="1" applyBorder="1" applyAlignment="1">
      <alignment horizontal="center" vertical="center"/>
    </xf>
    <xf numFmtId="0" fontId="3" fillId="0" borderId="51" xfId="0" applyFont="1" applyFill="1" applyBorder="1" applyAlignment="1"/>
    <xf numFmtId="164" fontId="5" fillId="0" borderId="90" xfId="2" applyNumberFormat="1" applyFont="1" applyFill="1" applyBorder="1" applyAlignment="1">
      <alignment horizontal="center" vertical="center"/>
    </xf>
    <xf numFmtId="0" fontId="34" fillId="2" borderId="43" xfId="0" applyFont="1" applyFill="1" applyBorder="1" applyAlignment="1"/>
    <xf numFmtId="167" fontId="32" fillId="5" borderId="91" xfId="0" applyNumberFormat="1" applyFont="1" applyFill="1" applyBorder="1" applyAlignment="1">
      <alignment horizontal="center"/>
    </xf>
    <xf numFmtId="41" fontId="21" fillId="0" borderId="31" xfId="1" applyNumberFormat="1" applyFont="1" applyFill="1" applyBorder="1" applyAlignment="1">
      <alignment vertical="center"/>
    </xf>
    <xf numFmtId="41" fontId="21" fillId="7" borderId="31" xfId="1" applyNumberFormat="1" applyFont="1" applyFill="1" applyBorder="1" applyAlignment="1">
      <alignment vertical="center"/>
    </xf>
    <xf numFmtId="41" fontId="21" fillId="5" borderId="31" xfId="1" applyNumberFormat="1" applyFont="1" applyFill="1" applyBorder="1" applyAlignment="1">
      <alignment vertical="center"/>
    </xf>
    <xf numFmtId="41" fontId="21" fillId="3" borderId="31" xfId="1" applyNumberFormat="1" applyFont="1" applyFill="1" applyBorder="1" applyAlignment="1">
      <alignment vertical="center"/>
    </xf>
    <xf numFmtId="41" fontId="21" fillId="6" borderId="31" xfId="1" applyNumberFormat="1" applyFont="1" applyFill="1" applyBorder="1" applyAlignment="1">
      <alignment vertical="center"/>
    </xf>
    <xf numFmtId="41" fontId="21" fillId="4" borderId="31" xfId="1" applyNumberFormat="1" applyFont="1" applyFill="1" applyBorder="1" applyAlignment="1">
      <alignment vertical="center"/>
    </xf>
    <xf numFmtId="41" fontId="6" fillId="0" borderId="0" xfId="0" applyNumberFormat="1" applyFont="1" applyAlignment="1">
      <alignment vertical="center"/>
    </xf>
    <xf numFmtId="41" fontId="6" fillId="4" borderId="81" xfId="1" applyNumberFormat="1" applyFont="1" applyFill="1" applyBorder="1" applyAlignment="1">
      <alignment vertical="center"/>
    </xf>
    <xf numFmtId="41" fontId="45" fillId="4" borderId="66" xfId="1" applyNumberFormat="1" applyFont="1" applyFill="1" applyBorder="1" applyAlignment="1">
      <alignment vertical="center"/>
    </xf>
    <xf numFmtId="41" fontId="21" fillId="2" borderId="8" xfId="1" applyNumberFormat="1" applyFont="1" applyFill="1" applyBorder="1" applyAlignment="1">
      <alignment vertical="center"/>
    </xf>
    <xf numFmtId="41" fontId="21" fillId="2" borderId="47" xfId="1" applyNumberFormat="1" applyFont="1" applyFill="1" applyBorder="1" applyAlignment="1">
      <alignment vertical="center"/>
    </xf>
    <xf numFmtId="41" fontId="21" fillId="9" borderId="8" xfId="1" applyNumberFormat="1" applyFont="1" applyFill="1" applyBorder="1" applyAlignment="1">
      <alignment vertical="center"/>
    </xf>
    <xf numFmtId="41" fontId="21" fillId="9" borderId="47" xfId="1" applyNumberFormat="1" applyFont="1" applyFill="1" applyBorder="1" applyAlignment="1">
      <alignment vertical="center"/>
    </xf>
    <xf numFmtId="41" fontId="21" fillId="0" borderId="8" xfId="1" applyNumberFormat="1" applyFont="1" applyFill="1" applyBorder="1" applyAlignment="1">
      <alignment vertical="center"/>
    </xf>
    <xf numFmtId="41" fontId="21" fillId="0" borderId="47" xfId="1" applyNumberFormat="1" applyFont="1" applyFill="1" applyBorder="1" applyAlignment="1">
      <alignment vertical="center"/>
    </xf>
    <xf numFmtId="41" fontId="28" fillId="9" borderId="8" xfId="1" applyNumberFormat="1" applyFont="1" applyFill="1" applyBorder="1" applyAlignment="1">
      <alignment vertical="center"/>
    </xf>
    <xf numFmtId="41" fontId="28" fillId="9" borderId="47" xfId="1" applyNumberFormat="1" applyFont="1" applyFill="1" applyBorder="1" applyAlignment="1">
      <alignment vertical="center"/>
    </xf>
    <xf numFmtId="41" fontId="13" fillId="2" borderId="8" xfId="1" applyNumberFormat="1" applyFont="1" applyFill="1" applyBorder="1" applyAlignment="1">
      <alignment vertical="center"/>
    </xf>
    <xf numFmtId="41" fontId="13" fillId="0" borderId="47" xfId="1" applyNumberFormat="1" applyFont="1" applyFill="1" applyBorder="1" applyAlignment="1">
      <alignment vertical="center"/>
    </xf>
    <xf numFmtId="41" fontId="13" fillId="0" borderId="82" xfId="1" applyNumberFormat="1" applyFont="1" applyFill="1" applyBorder="1" applyAlignment="1">
      <alignment vertical="center"/>
    </xf>
    <xf numFmtId="41" fontId="13" fillId="0" borderId="77" xfId="1" applyNumberFormat="1" applyFont="1" applyFill="1" applyBorder="1" applyAlignment="1">
      <alignment vertical="center"/>
    </xf>
    <xf numFmtId="41" fontId="21" fillId="9" borderId="12" xfId="1" applyNumberFormat="1" applyFont="1" applyFill="1" applyBorder="1" applyAlignment="1">
      <alignment vertical="center"/>
    </xf>
    <xf numFmtId="41" fontId="21" fillId="9" borderId="68" xfId="1" applyNumberFormat="1" applyFont="1" applyFill="1" applyBorder="1" applyAlignment="1">
      <alignment vertical="center"/>
    </xf>
    <xf numFmtId="41" fontId="21" fillId="0" borderId="28" xfId="1" applyNumberFormat="1" applyFont="1" applyFill="1" applyBorder="1" applyAlignment="1">
      <alignment vertical="center"/>
    </xf>
    <xf numFmtId="41" fontId="21" fillId="0" borderId="26" xfId="1" applyNumberFormat="1" applyFont="1" applyFill="1" applyBorder="1" applyAlignment="1">
      <alignment vertical="center"/>
    </xf>
    <xf numFmtId="41" fontId="21" fillId="8" borderId="8" xfId="1" applyNumberFormat="1" applyFont="1" applyFill="1" applyBorder="1" applyAlignment="1">
      <alignment vertical="center"/>
    </xf>
    <xf numFmtId="41" fontId="21" fillId="8" borderId="47" xfId="1" applyNumberFormat="1" applyFont="1" applyFill="1" applyBorder="1" applyAlignment="1">
      <alignment vertical="center"/>
    </xf>
    <xf numFmtId="41" fontId="21" fillId="8" borderId="12" xfId="1" applyNumberFormat="1" applyFont="1" applyFill="1" applyBorder="1" applyAlignment="1">
      <alignment vertical="center"/>
    </xf>
    <xf numFmtId="41" fontId="45" fillId="0" borderId="0" xfId="1" applyFont="1" applyAlignment="1">
      <alignment vertical="center"/>
    </xf>
    <xf numFmtId="41" fontId="45" fillId="0" borderId="0" xfId="1" applyFont="1" applyFill="1" applyAlignment="1">
      <alignment vertical="center"/>
    </xf>
    <xf numFmtId="0" fontId="35" fillId="6" borderId="43" xfId="0" applyFont="1" applyFill="1" applyBorder="1" applyAlignment="1"/>
    <xf numFmtId="0" fontId="29" fillId="0" borderId="43" xfId="0" applyFont="1" applyFill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9" fillId="0" borderId="43" xfId="0" applyFont="1" applyFill="1" applyBorder="1" applyAlignment="1"/>
    <xf numFmtId="0" fontId="34" fillId="3" borderId="43" xfId="0" applyFont="1" applyFill="1" applyBorder="1" applyAlignment="1"/>
    <xf numFmtId="0" fontId="3" fillId="0" borderId="0" xfId="0" applyFont="1" applyBorder="1" applyAlignment="1"/>
    <xf numFmtId="0" fontId="31" fillId="5" borderId="65" xfId="0" applyFont="1" applyFill="1" applyBorder="1" applyAlignment="1">
      <alignment horizontal="right"/>
    </xf>
    <xf numFmtId="0" fontId="31" fillId="4" borderId="51" xfId="0" applyFont="1" applyFill="1" applyBorder="1" applyAlignment="1">
      <alignment horizontal="left"/>
    </xf>
    <xf numFmtId="0" fontId="33" fillId="7" borderId="42" xfId="0" applyFont="1" applyFill="1" applyBorder="1" applyAlignment="1">
      <alignment horizontal="left" vertical="center"/>
    </xf>
    <xf numFmtId="0" fontId="33" fillId="7" borderId="43" xfId="0" applyFont="1" applyFill="1" applyBorder="1" applyAlignment="1">
      <alignment horizontal="left" vertical="center"/>
    </xf>
    <xf numFmtId="0" fontId="35" fillId="7" borderId="43" xfId="0" applyFont="1" applyFill="1" applyBorder="1" applyAlignment="1">
      <alignment horizontal="center" vertical="center"/>
    </xf>
    <xf numFmtId="0" fontId="35" fillId="7" borderId="49" xfId="0" applyFont="1" applyFill="1" applyBorder="1" applyAlignment="1">
      <alignment horizontal="center" vertical="center"/>
    </xf>
    <xf numFmtId="0" fontId="31" fillId="3" borderId="43" xfId="0" applyFont="1" applyFill="1" applyBorder="1" applyAlignment="1">
      <alignment horizontal="left"/>
    </xf>
    <xf numFmtId="0" fontId="31" fillId="0" borderId="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3" fillId="5" borderId="63" xfId="0" applyFont="1" applyFill="1" applyBorder="1" applyAlignment="1">
      <alignment vertical="center"/>
    </xf>
    <xf numFmtId="0" fontId="31" fillId="5" borderId="51" xfId="0" applyFont="1" applyFill="1" applyBorder="1" applyAlignment="1"/>
    <xf numFmtId="0" fontId="31" fillId="5" borderId="64" xfId="0" applyFont="1" applyFill="1" applyBorder="1" applyAlignment="1"/>
    <xf numFmtId="0" fontId="3" fillId="0" borderId="2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41" fontId="21" fillId="0" borderId="78" xfId="1" applyNumberFormat="1" applyFont="1" applyFill="1" applyBorder="1" applyAlignment="1">
      <alignment horizontal="center" vertical="center"/>
    </xf>
    <xf numFmtId="41" fontId="21" fillId="0" borderId="79" xfId="1" applyNumberFormat="1" applyFont="1" applyFill="1" applyBorder="1" applyAlignment="1">
      <alignment horizontal="center" vertical="center"/>
    </xf>
    <xf numFmtId="0" fontId="29" fillId="0" borderId="70" xfId="0" applyFont="1" applyFill="1" applyBorder="1" applyAlignment="1">
      <alignment horizontal="left"/>
    </xf>
    <xf numFmtId="41" fontId="21" fillId="0" borderId="9" xfId="1" applyNumberFormat="1" applyFont="1" applyFill="1" applyBorder="1" applyAlignment="1">
      <alignment horizontal="center" vertical="center"/>
    </xf>
    <xf numFmtId="41" fontId="21" fillId="0" borderId="30" xfId="1" applyNumberFormat="1" applyFont="1" applyFill="1" applyBorder="1" applyAlignment="1">
      <alignment horizontal="center" vertical="center"/>
    </xf>
    <xf numFmtId="0" fontId="41" fillId="8" borderId="50" xfId="0" applyFont="1" applyFill="1" applyBorder="1" applyAlignment="1">
      <alignment horizontal="left"/>
    </xf>
    <xf numFmtId="0" fontId="41" fillId="8" borderId="65" xfId="0" applyFont="1" applyFill="1" applyBorder="1" applyAlignment="1">
      <alignment horizontal="left"/>
    </xf>
    <xf numFmtId="0" fontId="29" fillId="0" borderId="75" xfId="0" applyFont="1" applyFill="1" applyBorder="1" applyAlignment="1">
      <alignment horizontal="left"/>
    </xf>
    <xf numFmtId="0" fontId="41" fillId="8" borderId="42" xfId="0" applyFont="1" applyFill="1" applyBorder="1" applyAlignment="1">
      <alignment horizontal="left" vertical="center"/>
    </xf>
    <xf numFmtId="0" fontId="41" fillId="8" borderId="43" xfId="0" applyFont="1" applyFill="1" applyBorder="1" applyAlignment="1">
      <alignment horizontal="left" vertical="center"/>
    </xf>
    <xf numFmtId="0" fontId="41" fillId="0" borderId="63" xfId="0" applyFont="1" applyFill="1" applyBorder="1" applyAlignment="1">
      <alignment horizontal="left"/>
    </xf>
    <xf numFmtId="0" fontId="41" fillId="0" borderId="51" xfId="0" applyFont="1" applyFill="1" applyBorder="1" applyAlignment="1">
      <alignment horizontal="left"/>
    </xf>
    <xf numFmtId="0" fontId="29" fillId="9" borderId="43" xfId="0" applyFont="1" applyFill="1" applyBorder="1" applyAlignment="1"/>
    <xf numFmtId="0" fontId="41" fillId="8" borderId="42" xfId="0" applyFont="1" applyFill="1" applyBorder="1" applyAlignment="1">
      <alignment horizontal="left"/>
    </xf>
    <xf numFmtId="0" fontId="41" fillId="8" borderId="43" xfId="0" applyFont="1" applyFill="1" applyBorder="1" applyAlignment="1">
      <alignment horizontal="left"/>
    </xf>
    <xf numFmtId="0" fontId="41" fillId="8" borderId="73" xfId="0" applyFont="1" applyFill="1" applyBorder="1" applyAlignment="1">
      <alignment horizontal="left"/>
    </xf>
    <xf numFmtId="0" fontId="29" fillId="0" borderId="43" xfId="0" applyFont="1" applyFill="1" applyBorder="1" applyAlignment="1">
      <alignment horizontal="left"/>
    </xf>
    <xf numFmtId="0" fontId="29" fillId="0" borderId="73" xfId="0" applyFont="1" applyFill="1" applyBorder="1" applyAlignment="1">
      <alignment horizontal="left"/>
    </xf>
    <xf numFmtId="0" fontId="41" fillId="9" borderId="43" xfId="0" applyFont="1" applyFill="1" applyBorder="1" applyAlignment="1">
      <alignment horizontal="left"/>
    </xf>
    <xf numFmtId="0" fontId="41" fillId="9" borderId="73" xfId="0" applyFont="1" applyFill="1" applyBorder="1" applyAlignment="1">
      <alignment horizontal="left"/>
    </xf>
    <xf numFmtId="0" fontId="41" fillId="0" borderId="42" xfId="0" applyFont="1" applyFill="1" applyBorder="1" applyAlignment="1">
      <alignment horizontal="left"/>
    </xf>
    <xf numFmtId="0" fontId="41" fillId="0" borderId="43" xfId="0" applyFont="1" applyFill="1" applyBorder="1" applyAlignment="1">
      <alignment horizontal="left"/>
    </xf>
    <xf numFmtId="0" fontId="41" fillId="9" borderId="43" xfId="0" applyFont="1" applyFill="1" applyBorder="1" applyAlignment="1"/>
    <xf numFmtId="0" fontId="29" fillId="0" borderId="43" xfId="0" applyFont="1" applyFill="1" applyBorder="1" applyAlignment="1">
      <alignment horizontal="center"/>
    </xf>
    <xf numFmtId="0" fontId="29" fillId="0" borderId="73" xfId="0" applyFont="1" applyFill="1" applyBorder="1" applyAlignment="1">
      <alignment horizontal="center"/>
    </xf>
    <xf numFmtId="0" fontId="37" fillId="10" borderId="7" xfId="0" applyFont="1" applyFill="1" applyBorder="1" applyAlignment="1">
      <alignment horizontal="center" vertical="center"/>
    </xf>
    <xf numFmtId="0" fontId="37" fillId="10" borderId="4" xfId="0" applyFont="1" applyFill="1" applyBorder="1" applyAlignment="1">
      <alignment horizontal="center" vertical="center"/>
    </xf>
    <xf numFmtId="0" fontId="37" fillId="10" borderId="71" xfId="0" applyFont="1" applyFill="1" applyBorder="1" applyAlignment="1">
      <alignment horizontal="center" vertical="center"/>
    </xf>
    <xf numFmtId="0" fontId="37" fillId="10" borderId="69" xfId="0" applyFont="1" applyFill="1" applyBorder="1" applyAlignment="1">
      <alignment horizontal="center" vertical="center"/>
    </xf>
    <xf numFmtId="0" fontId="37" fillId="10" borderId="70" xfId="0" applyFont="1" applyFill="1" applyBorder="1" applyAlignment="1">
      <alignment horizontal="center" vertical="center"/>
    </xf>
    <xf numFmtId="0" fontId="37" fillId="10" borderId="72" xfId="0" applyFont="1" applyFill="1" applyBorder="1" applyAlignment="1">
      <alignment horizontal="center" vertical="center"/>
    </xf>
    <xf numFmtId="166" fontId="32" fillId="10" borderId="35" xfId="1" applyNumberFormat="1" applyFont="1" applyFill="1" applyBorder="1" applyAlignment="1">
      <alignment horizontal="center" vertical="center"/>
    </xf>
    <xf numFmtId="166" fontId="32" fillId="10" borderId="76" xfId="1" applyNumberFormat="1" applyFont="1" applyFill="1" applyBorder="1" applyAlignment="1">
      <alignment horizontal="center" vertical="center"/>
    </xf>
    <xf numFmtId="0" fontId="38" fillId="4" borderId="42" xfId="0" applyFont="1" applyFill="1" applyBorder="1" applyAlignment="1">
      <alignment horizontal="left" vertical="center"/>
    </xf>
    <xf numFmtId="0" fontId="39" fillId="4" borderId="43" xfId="0" applyFont="1" applyFill="1" applyBorder="1" applyAlignment="1">
      <alignment horizontal="left" vertical="center"/>
    </xf>
    <xf numFmtId="0" fontId="39" fillId="4" borderId="73" xfId="0" applyFont="1" applyFill="1" applyBorder="1" applyAlignment="1">
      <alignment horizontal="left" vertical="center"/>
    </xf>
    <xf numFmtId="0" fontId="41" fillId="2" borderId="42" xfId="0" applyFont="1" applyFill="1" applyBorder="1" applyAlignment="1">
      <alignment horizontal="left"/>
    </xf>
    <xf numFmtId="0" fontId="41" fillId="2" borderId="43" xfId="0" applyFont="1" applyFill="1" applyBorder="1" applyAlignment="1">
      <alignment horizontal="left"/>
    </xf>
    <xf numFmtId="0" fontId="41" fillId="2" borderId="73" xfId="0" applyFont="1" applyFill="1" applyBorder="1" applyAlignment="1">
      <alignment horizontal="left"/>
    </xf>
    <xf numFmtId="0" fontId="29" fillId="0" borderId="3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/>
    </xf>
    <xf numFmtId="0" fontId="30" fillId="0" borderId="35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11" fillId="0" borderId="28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27" xfId="0" applyFont="1" applyBorder="1" applyAlignment="1">
      <alignment horizontal="center"/>
    </xf>
  </cellXfs>
  <cellStyles count="14">
    <cellStyle name="Comma" xfId="1" builtinId="3"/>
    <cellStyle name="Comma [0] 2" xfId="5"/>
    <cellStyle name="Comma [0] 2 2" xfId="7"/>
    <cellStyle name="Comma [0] 2 2 2" xfId="12"/>
    <cellStyle name="Comma [0] 2 3" xfId="10"/>
    <cellStyle name="Comma 2" xfId="4"/>
    <cellStyle name="Comma 3" xfId="6"/>
    <cellStyle name="Comma 3 2" xfId="8"/>
    <cellStyle name="Comma 3 2 2" xfId="13"/>
    <cellStyle name="Comma 3 3" xfId="11"/>
    <cellStyle name="Comma_Income Statement &amp; Balance sheet 9-04" xfId="2"/>
    <cellStyle name="Currency 2" xfId="9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43"/>
  <sheetViews>
    <sheetView workbookViewId="0">
      <selection activeCell="H9" sqref="H9"/>
    </sheetView>
  </sheetViews>
  <sheetFormatPr defaultRowHeight="25.5"/>
  <cols>
    <col min="1" max="1" width="4.28515625" style="12" customWidth="1"/>
    <col min="2" max="2" width="6.140625" style="12" customWidth="1"/>
    <col min="3" max="3" width="14.140625" style="12" customWidth="1"/>
    <col min="4" max="4" width="6.85546875" style="12" customWidth="1"/>
    <col min="5" max="5" width="17.7109375" style="12" customWidth="1"/>
    <col min="6" max="6" width="13.42578125" style="12" customWidth="1"/>
    <col min="7" max="7" width="4.5703125" style="14" customWidth="1"/>
    <col min="8" max="8" width="28.140625" style="12" customWidth="1"/>
    <col min="9" max="9" width="11.85546875" style="12" customWidth="1"/>
    <col min="10" max="10" width="15.42578125" style="12" customWidth="1"/>
    <col min="11" max="16384" width="9.140625" style="12"/>
  </cols>
  <sheetData>
    <row r="1" spans="1:9" ht="30.75" customHeight="1" thickTop="1">
      <c r="A1" s="83" t="s">
        <v>39</v>
      </c>
      <c r="B1" s="84"/>
      <c r="C1" s="84"/>
      <c r="D1" s="84"/>
      <c r="E1" s="87"/>
      <c r="F1" s="87"/>
      <c r="G1" s="88" t="s">
        <v>41</v>
      </c>
      <c r="H1" s="90"/>
    </row>
    <row r="2" spans="1:9" ht="28.5" customHeight="1">
      <c r="A2" s="85" t="s">
        <v>139</v>
      </c>
      <c r="B2" s="86"/>
      <c r="C2" s="86"/>
      <c r="D2" s="197" t="s">
        <v>40</v>
      </c>
      <c r="E2" s="197"/>
      <c r="F2" s="197"/>
      <c r="G2" s="89" t="s">
        <v>155</v>
      </c>
      <c r="H2" s="91"/>
    </row>
    <row r="3" spans="1:9" ht="24" customHeight="1">
      <c r="A3" s="198" t="s">
        <v>142</v>
      </c>
      <c r="B3" s="197"/>
      <c r="C3" s="197"/>
      <c r="D3" s="197"/>
      <c r="E3" s="197"/>
      <c r="F3" s="197"/>
      <c r="G3" s="197"/>
      <c r="H3" s="199"/>
    </row>
    <row r="4" spans="1:9" ht="25.5" customHeight="1" thickBot="1">
      <c r="A4" s="111" t="s">
        <v>76</v>
      </c>
      <c r="B4" s="72"/>
      <c r="C4" s="72"/>
      <c r="D4" s="72"/>
      <c r="E4" s="72"/>
      <c r="F4" s="72"/>
      <c r="G4" s="72"/>
      <c r="H4" s="100" t="s">
        <v>144</v>
      </c>
    </row>
    <row r="5" spans="1:9" ht="27.75" customHeight="1" thickTop="1">
      <c r="A5" s="200" t="s">
        <v>42</v>
      </c>
      <c r="B5" s="201"/>
      <c r="C5" s="201"/>
      <c r="D5" s="201"/>
      <c r="E5" s="201"/>
      <c r="F5" s="202"/>
      <c r="G5" s="131"/>
      <c r="H5" s="148">
        <v>2018</v>
      </c>
    </row>
    <row r="6" spans="1:9" ht="27" customHeight="1">
      <c r="A6" s="96"/>
      <c r="B6" s="94" t="s">
        <v>43</v>
      </c>
      <c r="C6" s="94"/>
      <c r="D6" s="94"/>
      <c r="E6" s="94"/>
      <c r="F6" s="95"/>
      <c r="G6" s="132"/>
      <c r="H6" s="139"/>
    </row>
    <row r="7" spans="1:9" ht="26.25" customHeight="1">
      <c r="A7" s="75"/>
      <c r="B7" s="187" t="s">
        <v>117</v>
      </c>
      <c r="C7" s="187"/>
      <c r="D7" s="187"/>
      <c r="E7" s="187"/>
      <c r="F7" s="82"/>
      <c r="G7" s="129">
        <v>1</v>
      </c>
      <c r="H7" s="149">
        <v>25537300</v>
      </c>
      <c r="I7" s="177"/>
    </row>
    <row r="8" spans="1:9" ht="26.25" customHeight="1">
      <c r="A8" s="75"/>
      <c r="B8" s="187" t="s">
        <v>133</v>
      </c>
      <c r="C8" s="187"/>
      <c r="D8" s="187"/>
      <c r="E8" s="187"/>
      <c r="F8" s="82"/>
      <c r="G8" s="129">
        <v>2</v>
      </c>
      <c r="H8" s="149">
        <v>32647800</v>
      </c>
      <c r="I8" s="177"/>
    </row>
    <row r="9" spans="1:9" ht="26.25" customHeight="1">
      <c r="A9" s="75"/>
      <c r="B9" s="187" t="s">
        <v>116</v>
      </c>
      <c r="C9" s="187"/>
      <c r="D9" s="187"/>
      <c r="E9" s="187"/>
      <c r="F9" s="82"/>
      <c r="G9" s="129">
        <v>3</v>
      </c>
      <c r="H9" s="149">
        <v>3314141500</v>
      </c>
      <c r="I9" s="177"/>
    </row>
    <row r="10" spans="1:9" ht="26.25" customHeight="1">
      <c r="A10" s="75"/>
      <c r="B10" s="187" t="s">
        <v>44</v>
      </c>
      <c r="C10" s="187"/>
      <c r="D10" s="187"/>
      <c r="E10" s="187"/>
      <c r="F10" s="82"/>
      <c r="G10" s="129">
        <v>4</v>
      </c>
      <c r="H10" s="149">
        <v>0</v>
      </c>
      <c r="I10" s="177"/>
    </row>
    <row r="11" spans="1:9" ht="26.25" customHeight="1">
      <c r="A11" s="75"/>
      <c r="B11" s="187" t="s">
        <v>45</v>
      </c>
      <c r="C11" s="187"/>
      <c r="D11" s="187"/>
      <c r="E11" s="187"/>
      <c r="F11" s="82"/>
      <c r="G11" s="129">
        <v>5</v>
      </c>
      <c r="H11" s="149">
        <v>23204500</v>
      </c>
      <c r="I11" s="177"/>
    </row>
    <row r="12" spans="1:9" ht="26.25" customHeight="1">
      <c r="A12" s="75"/>
      <c r="B12" s="187" t="s">
        <v>118</v>
      </c>
      <c r="C12" s="187"/>
      <c r="D12" s="187"/>
      <c r="E12" s="187"/>
      <c r="F12" s="82"/>
      <c r="G12" s="129">
        <v>6</v>
      </c>
      <c r="H12" s="149">
        <v>20763700</v>
      </c>
      <c r="I12" s="177"/>
    </row>
    <row r="13" spans="1:9" ht="26.25" customHeight="1">
      <c r="A13" s="75"/>
      <c r="B13" s="187" t="s">
        <v>48</v>
      </c>
      <c r="C13" s="187"/>
      <c r="D13" s="187"/>
      <c r="E13" s="187"/>
      <c r="F13" s="82"/>
      <c r="G13" s="129">
        <v>7</v>
      </c>
      <c r="H13" s="149">
        <v>0</v>
      </c>
      <c r="I13" s="177"/>
    </row>
    <row r="14" spans="1:9" ht="26.25" customHeight="1">
      <c r="A14" s="75"/>
      <c r="B14" s="187" t="s">
        <v>46</v>
      </c>
      <c r="C14" s="187"/>
      <c r="D14" s="187"/>
      <c r="E14" s="187"/>
      <c r="F14" s="82"/>
      <c r="G14" s="129">
        <v>8</v>
      </c>
      <c r="H14" s="149">
        <v>30325300</v>
      </c>
      <c r="I14" s="177"/>
    </row>
    <row r="15" spans="1:9" s="13" customFormat="1" ht="26.25" customHeight="1">
      <c r="A15" s="75"/>
      <c r="B15" s="180" t="s">
        <v>47</v>
      </c>
      <c r="C15" s="180"/>
      <c r="D15" s="180"/>
      <c r="E15" s="180"/>
      <c r="F15" s="82"/>
      <c r="G15" s="129">
        <v>9</v>
      </c>
      <c r="H15" s="149">
        <v>0</v>
      </c>
      <c r="I15" s="178"/>
    </row>
    <row r="16" spans="1:9" ht="25.5" customHeight="1">
      <c r="A16" s="192" t="s">
        <v>49</v>
      </c>
      <c r="B16" s="193"/>
      <c r="C16" s="193"/>
      <c r="D16" s="193"/>
      <c r="E16" s="194" t="s">
        <v>71</v>
      </c>
      <c r="F16" s="195"/>
      <c r="G16" s="133">
        <v>10</v>
      </c>
      <c r="H16" s="150">
        <f>SUM(H7:H15)</f>
        <v>3446620100</v>
      </c>
      <c r="I16" s="149"/>
    </row>
    <row r="17" spans="1:9" ht="27.75" customHeight="1">
      <c r="A17" s="97"/>
      <c r="B17" s="196" t="s">
        <v>50</v>
      </c>
      <c r="C17" s="196"/>
      <c r="D17" s="196"/>
      <c r="E17" s="196"/>
      <c r="F17" s="93"/>
      <c r="G17" s="134"/>
      <c r="H17" s="152"/>
      <c r="I17" s="177"/>
    </row>
    <row r="18" spans="1:9" ht="22.5" customHeight="1">
      <c r="A18" s="75"/>
      <c r="B18" s="187" t="s">
        <v>51</v>
      </c>
      <c r="C18" s="187"/>
      <c r="D18" s="187"/>
      <c r="E18" s="187"/>
      <c r="F18" s="82"/>
      <c r="G18" s="129">
        <v>11</v>
      </c>
      <c r="H18" s="149">
        <v>0</v>
      </c>
      <c r="I18" s="177"/>
    </row>
    <row r="19" spans="1:9" ht="22.5" customHeight="1">
      <c r="A19" s="75"/>
      <c r="B19" s="187" t="s">
        <v>52</v>
      </c>
      <c r="C19" s="187"/>
      <c r="D19" s="187"/>
      <c r="E19" s="187"/>
      <c r="F19" s="82"/>
      <c r="G19" s="129">
        <v>12</v>
      </c>
      <c r="H19" s="149">
        <v>0</v>
      </c>
      <c r="I19" s="177"/>
    </row>
    <row r="20" spans="1:9" ht="22.5" customHeight="1">
      <c r="A20" s="75"/>
      <c r="B20" s="187" t="s">
        <v>53</v>
      </c>
      <c r="C20" s="187"/>
      <c r="D20" s="187"/>
      <c r="E20" s="187"/>
      <c r="F20" s="82"/>
      <c r="G20" s="129">
        <v>13</v>
      </c>
      <c r="H20" s="149">
        <v>12640700</v>
      </c>
      <c r="I20" s="177"/>
    </row>
    <row r="21" spans="1:9" ht="22.5" customHeight="1">
      <c r="A21" s="75"/>
      <c r="B21" s="187" t="s">
        <v>152</v>
      </c>
      <c r="C21" s="187"/>
      <c r="D21" s="187"/>
      <c r="E21" s="187"/>
      <c r="F21" s="82"/>
      <c r="G21" s="129">
        <v>14</v>
      </c>
      <c r="H21" s="149">
        <v>23400700</v>
      </c>
      <c r="I21" s="177"/>
    </row>
    <row r="22" spans="1:9" ht="22.5" customHeight="1">
      <c r="A22" s="75"/>
      <c r="B22" s="187" t="s">
        <v>153</v>
      </c>
      <c r="C22" s="187"/>
      <c r="D22" s="187"/>
      <c r="E22" s="187"/>
      <c r="F22" s="141"/>
      <c r="G22" s="129">
        <v>15</v>
      </c>
      <c r="H22" s="149">
        <v>66501400</v>
      </c>
      <c r="I22" s="177"/>
    </row>
    <row r="23" spans="1:9" ht="22.5" customHeight="1">
      <c r="A23" s="75"/>
      <c r="B23" s="187" t="s">
        <v>154</v>
      </c>
      <c r="C23" s="187"/>
      <c r="D23" s="187"/>
      <c r="E23" s="187"/>
      <c r="F23" s="141"/>
      <c r="G23" s="129">
        <v>16</v>
      </c>
      <c r="H23" s="149">
        <v>12735800</v>
      </c>
      <c r="I23" s="177"/>
    </row>
    <row r="24" spans="1:9" ht="22.5" customHeight="1">
      <c r="A24" s="75"/>
      <c r="B24" s="187" t="s">
        <v>55</v>
      </c>
      <c r="C24" s="187"/>
      <c r="D24" s="187"/>
      <c r="E24" s="187"/>
      <c r="F24" s="141"/>
      <c r="G24" s="135">
        <v>17</v>
      </c>
      <c r="H24" s="149">
        <v>0</v>
      </c>
      <c r="I24" s="177"/>
    </row>
    <row r="25" spans="1:9" ht="26.25" customHeight="1">
      <c r="A25" s="142" t="s">
        <v>54</v>
      </c>
      <c r="B25" s="147"/>
      <c r="C25" s="147"/>
      <c r="D25" s="147"/>
      <c r="E25" s="147"/>
      <c r="F25" s="143" t="s">
        <v>125</v>
      </c>
      <c r="G25" s="129">
        <v>18</v>
      </c>
      <c r="H25" s="149">
        <f>H18+H19+H20+H21+H22+H23+H24</f>
        <v>115278600</v>
      </c>
      <c r="I25" s="177"/>
    </row>
    <row r="26" spans="1:9" ht="24.75" customHeight="1">
      <c r="A26" s="75"/>
      <c r="B26" s="187" t="s">
        <v>56</v>
      </c>
      <c r="C26" s="187"/>
      <c r="D26" s="187"/>
      <c r="E26" s="187"/>
      <c r="F26" s="141"/>
      <c r="G26" s="129">
        <v>19</v>
      </c>
      <c r="H26" s="149">
        <v>102132100</v>
      </c>
      <c r="I26" s="177"/>
    </row>
    <row r="27" spans="1:9" ht="30" customHeight="1">
      <c r="A27" s="105" t="s">
        <v>120</v>
      </c>
      <c r="B27" s="106"/>
      <c r="C27" s="106"/>
      <c r="D27" s="179"/>
      <c r="E27" s="179"/>
      <c r="F27" s="179" t="s">
        <v>145</v>
      </c>
      <c r="G27" s="136">
        <v>20</v>
      </c>
      <c r="H27" s="153">
        <f>H25-H26</f>
        <v>13146500</v>
      </c>
      <c r="I27" s="149"/>
    </row>
    <row r="28" spans="1:9" ht="36.75" customHeight="1" thickBot="1">
      <c r="A28" s="102"/>
      <c r="B28" s="190" t="s">
        <v>70</v>
      </c>
      <c r="C28" s="190"/>
      <c r="D28" s="190"/>
      <c r="E28" s="190"/>
      <c r="F28" s="144" t="s">
        <v>72</v>
      </c>
      <c r="G28" s="130">
        <v>21</v>
      </c>
      <c r="H28" s="151">
        <f>H27+H16</f>
        <v>3459766600</v>
      </c>
      <c r="I28" s="149"/>
    </row>
    <row r="29" spans="1:9" ht="25.5" customHeight="1" thickTop="1">
      <c r="A29" s="103"/>
      <c r="B29" s="191" t="s">
        <v>57</v>
      </c>
      <c r="C29" s="191"/>
      <c r="D29" s="191"/>
      <c r="E29" s="191"/>
      <c r="F29" s="104"/>
      <c r="G29" s="137"/>
      <c r="H29" s="154">
        <v>0</v>
      </c>
      <c r="I29" s="177"/>
    </row>
    <row r="30" spans="1:9" ht="25.5" customHeight="1">
      <c r="A30" s="92"/>
      <c r="B30" s="188" t="s">
        <v>58</v>
      </c>
      <c r="C30" s="188"/>
      <c r="D30" s="188"/>
      <c r="E30" s="188"/>
      <c r="F30" s="93"/>
      <c r="G30" s="134"/>
      <c r="H30" s="152">
        <v>0</v>
      </c>
      <c r="I30" s="177"/>
    </row>
    <row r="31" spans="1:9" ht="25.5" customHeight="1">
      <c r="A31" s="75"/>
      <c r="B31" s="187" t="s">
        <v>59</v>
      </c>
      <c r="C31" s="187"/>
      <c r="D31" s="187"/>
      <c r="E31" s="187"/>
      <c r="F31" s="82"/>
      <c r="G31" s="129">
        <v>22</v>
      </c>
      <c r="H31" s="149">
        <v>254678600</v>
      </c>
      <c r="I31" s="177"/>
    </row>
    <row r="32" spans="1:9" ht="25.5" customHeight="1">
      <c r="A32" s="75"/>
      <c r="B32" s="187" t="s">
        <v>121</v>
      </c>
      <c r="C32" s="187"/>
      <c r="D32" s="187"/>
      <c r="E32" s="187"/>
      <c r="F32" s="82"/>
      <c r="G32" s="129">
        <v>23</v>
      </c>
      <c r="H32" s="149">
        <v>46872900</v>
      </c>
      <c r="I32" s="177"/>
    </row>
    <row r="33" spans="1:10" ht="25.5" customHeight="1">
      <c r="A33" s="75"/>
      <c r="B33" s="187" t="s">
        <v>119</v>
      </c>
      <c r="C33" s="187"/>
      <c r="D33" s="187"/>
      <c r="E33" s="187"/>
      <c r="F33" s="82"/>
      <c r="G33" s="129">
        <v>24</v>
      </c>
      <c r="H33" s="149">
        <v>2680049800</v>
      </c>
      <c r="I33" s="177"/>
    </row>
    <row r="34" spans="1:10" ht="25.5" customHeight="1">
      <c r="A34" s="75"/>
      <c r="B34" s="187" t="s">
        <v>60</v>
      </c>
      <c r="C34" s="187"/>
      <c r="D34" s="187"/>
      <c r="E34" s="187"/>
      <c r="F34" s="82"/>
      <c r="G34" s="129">
        <v>25</v>
      </c>
      <c r="H34" s="149">
        <v>0</v>
      </c>
      <c r="I34" s="177"/>
    </row>
    <row r="35" spans="1:10" ht="25.5" customHeight="1">
      <c r="A35" s="75"/>
      <c r="B35" s="187" t="s">
        <v>123</v>
      </c>
      <c r="C35" s="187"/>
      <c r="D35" s="187"/>
      <c r="E35" s="187"/>
      <c r="F35" s="82"/>
      <c r="G35" s="129">
        <v>26</v>
      </c>
      <c r="H35" s="149">
        <v>0</v>
      </c>
      <c r="I35" s="177"/>
    </row>
    <row r="36" spans="1:10" ht="25.5" customHeight="1">
      <c r="A36" s="75"/>
      <c r="B36" s="187" t="s">
        <v>61</v>
      </c>
      <c r="C36" s="187"/>
      <c r="D36" s="187"/>
      <c r="E36" s="187"/>
      <c r="F36" s="82"/>
      <c r="G36" s="129">
        <v>27</v>
      </c>
      <c r="H36" s="149">
        <v>0</v>
      </c>
      <c r="I36" s="177"/>
    </row>
    <row r="37" spans="1:10" ht="25.5" customHeight="1">
      <c r="A37" s="75"/>
      <c r="B37" s="187" t="s">
        <v>122</v>
      </c>
      <c r="C37" s="187"/>
      <c r="D37" s="187"/>
      <c r="E37" s="187"/>
      <c r="F37" s="82"/>
      <c r="G37" s="129">
        <v>28</v>
      </c>
      <c r="H37" s="149">
        <v>116382000</v>
      </c>
      <c r="I37" s="177"/>
    </row>
    <row r="38" spans="1:10" ht="25.5" customHeight="1">
      <c r="A38" s="101"/>
      <c r="B38" s="107" t="s">
        <v>62</v>
      </c>
      <c r="C38" s="107"/>
      <c r="D38" s="108"/>
      <c r="E38" s="108" t="s">
        <v>73</v>
      </c>
      <c r="F38" s="107"/>
      <c r="G38" s="138">
        <v>29</v>
      </c>
      <c r="H38" s="154">
        <f>SUM(H31:H37)</f>
        <v>3097983300</v>
      </c>
      <c r="I38" s="154"/>
    </row>
    <row r="39" spans="1:10" ht="25.5" customHeight="1">
      <c r="A39" s="92"/>
      <c r="B39" s="188" t="s">
        <v>63</v>
      </c>
      <c r="C39" s="188"/>
      <c r="D39" s="188"/>
      <c r="E39" s="188"/>
      <c r="F39" s="93"/>
      <c r="G39" s="134"/>
      <c r="H39" s="152"/>
      <c r="I39" s="177"/>
    </row>
    <row r="40" spans="1:10" ht="25.5" customHeight="1">
      <c r="A40" s="75"/>
      <c r="B40" s="187" t="s">
        <v>136</v>
      </c>
      <c r="C40" s="187"/>
      <c r="D40" s="187"/>
      <c r="E40" s="187"/>
      <c r="F40" s="82"/>
      <c r="G40" s="129">
        <v>30</v>
      </c>
      <c r="H40" s="149">
        <v>123500000</v>
      </c>
      <c r="I40" s="177"/>
    </row>
    <row r="41" spans="1:10" ht="25.5" customHeight="1">
      <c r="A41" s="75"/>
      <c r="B41" s="187" t="s">
        <v>134</v>
      </c>
      <c r="C41" s="187"/>
      <c r="D41" s="187"/>
      <c r="E41" s="187"/>
      <c r="F41" s="82"/>
      <c r="G41" s="129">
        <v>31</v>
      </c>
      <c r="H41" s="149">
        <v>0</v>
      </c>
      <c r="I41" s="177"/>
    </row>
    <row r="42" spans="1:10" ht="25.5" customHeight="1">
      <c r="A42" s="75"/>
      <c r="B42" s="187" t="s">
        <v>135</v>
      </c>
      <c r="C42" s="187"/>
      <c r="D42" s="187"/>
      <c r="E42" s="187"/>
      <c r="F42" s="82"/>
      <c r="G42" s="129">
        <v>32</v>
      </c>
      <c r="H42" s="149">
        <v>233284800</v>
      </c>
      <c r="I42" s="177"/>
    </row>
    <row r="43" spans="1:10" ht="25.5" customHeight="1">
      <c r="A43" s="75"/>
      <c r="B43" s="187" t="s">
        <v>64</v>
      </c>
      <c r="C43" s="187"/>
      <c r="D43" s="187"/>
      <c r="E43" s="187"/>
      <c r="F43" s="82"/>
      <c r="G43" s="129">
        <v>33</v>
      </c>
      <c r="H43" s="149">
        <v>0</v>
      </c>
      <c r="I43" s="177"/>
    </row>
    <row r="44" spans="1:10" ht="25.5" customHeight="1">
      <c r="A44" s="75"/>
      <c r="B44" s="187" t="s">
        <v>65</v>
      </c>
      <c r="C44" s="187"/>
      <c r="D44" s="187"/>
      <c r="E44" s="187"/>
      <c r="F44" s="82"/>
      <c r="G44" s="129">
        <v>34</v>
      </c>
      <c r="H44" s="149">
        <v>0</v>
      </c>
      <c r="I44" s="177"/>
    </row>
    <row r="45" spans="1:10" ht="25.5" customHeight="1">
      <c r="A45" s="98"/>
      <c r="B45" s="147" t="s">
        <v>137</v>
      </c>
      <c r="C45" s="147"/>
      <c r="D45" s="147"/>
      <c r="E45" s="147"/>
      <c r="F45" s="99"/>
      <c r="G45" s="135">
        <v>35</v>
      </c>
      <c r="H45" s="149">
        <v>0</v>
      </c>
      <c r="I45" s="177"/>
      <c r="J45" s="155"/>
    </row>
    <row r="46" spans="1:10" ht="25.5" customHeight="1">
      <c r="A46" s="75"/>
      <c r="B46" s="187" t="s">
        <v>66</v>
      </c>
      <c r="C46" s="187"/>
      <c r="D46" s="187"/>
      <c r="E46" s="187"/>
      <c r="F46" s="82"/>
      <c r="G46" s="129">
        <v>36</v>
      </c>
      <c r="H46" s="149">
        <v>0</v>
      </c>
      <c r="I46" s="177"/>
    </row>
    <row r="47" spans="1:10" ht="25.5" customHeight="1">
      <c r="A47" s="75"/>
      <c r="B47" s="180" t="s">
        <v>124</v>
      </c>
      <c r="C47" s="180"/>
      <c r="D47" s="180"/>
      <c r="E47" s="180"/>
      <c r="F47" s="82"/>
      <c r="G47" s="129">
        <v>37</v>
      </c>
      <c r="H47" s="149">
        <v>66000</v>
      </c>
      <c r="I47" s="177"/>
    </row>
    <row r="48" spans="1:10" ht="25.5" customHeight="1">
      <c r="A48" s="75"/>
      <c r="B48" s="187" t="s">
        <v>67</v>
      </c>
      <c r="C48" s="187"/>
      <c r="D48" s="187"/>
      <c r="E48" s="187"/>
      <c r="F48" s="82"/>
      <c r="G48" s="129">
        <v>38</v>
      </c>
      <c r="H48" s="149">
        <v>0</v>
      </c>
      <c r="I48" s="177"/>
    </row>
    <row r="49" spans="1:9" ht="25.5" customHeight="1">
      <c r="A49" s="75"/>
      <c r="B49" s="187" t="s">
        <v>140</v>
      </c>
      <c r="C49" s="187"/>
      <c r="D49" s="187"/>
      <c r="E49" s="187"/>
      <c r="F49" s="82"/>
      <c r="G49" s="129">
        <v>39</v>
      </c>
      <c r="H49" s="149">
        <v>4932500</v>
      </c>
      <c r="I49" s="177"/>
    </row>
    <row r="50" spans="1:9" ht="25.5" customHeight="1">
      <c r="A50" s="101"/>
      <c r="B50" s="107" t="s">
        <v>69</v>
      </c>
      <c r="C50" s="107"/>
      <c r="D50" s="108" t="s">
        <v>74</v>
      </c>
      <c r="E50" s="108"/>
      <c r="F50" s="109"/>
      <c r="G50" s="138">
        <v>40</v>
      </c>
      <c r="H50" s="154">
        <f>SUM(H40:H49)</f>
        <v>361783300</v>
      </c>
      <c r="I50" s="177"/>
    </row>
    <row r="51" spans="1:9" ht="25.5" customHeight="1" thickBot="1">
      <c r="A51" s="92"/>
      <c r="B51" s="110" t="s">
        <v>68</v>
      </c>
      <c r="C51" s="110"/>
      <c r="D51" s="110"/>
      <c r="E51" s="110"/>
      <c r="F51" s="134" t="s">
        <v>75</v>
      </c>
      <c r="G51" s="140">
        <v>41</v>
      </c>
      <c r="H51" s="152">
        <f>H38+H50</f>
        <v>3459766600</v>
      </c>
      <c r="I51" s="177"/>
    </row>
    <row r="52" spans="1:9" ht="35.25" customHeight="1" thickTop="1">
      <c r="A52" s="77"/>
      <c r="B52" s="73"/>
      <c r="C52" s="73"/>
      <c r="D52" s="73"/>
      <c r="E52" s="73"/>
      <c r="F52" s="73"/>
      <c r="G52" s="74"/>
      <c r="H52" s="76"/>
      <c r="I52" s="155"/>
    </row>
    <row r="53" spans="1:9" ht="30.75" customHeight="1">
      <c r="A53" s="78"/>
      <c r="B53" s="189" t="s">
        <v>143</v>
      </c>
      <c r="C53" s="189"/>
      <c r="D53" s="189"/>
      <c r="E53" s="189"/>
      <c r="F53" s="189"/>
      <c r="G53" s="182" t="str">
        <f>B53</f>
        <v>éf¶TI 09 Ex mkra​ qñaM 2019</v>
      </c>
      <c r="H53" s="183"/>
    </row>
    <row r="54" spans="1:9" ht="30.75" customHeight="1">
      <c r="A54" s="78"/>
      <c r="B54" s="181" t="s">
        <v>4</v>
      </c>
      <c r="C54" s="181"/>
      <c r="D54" s="181"/>
      <c r="E54" s="181"/>
      <c r="F54" s="181"/>
      <c r="G54" s="182" t="s">
        <v>38</v>
      </c>
      <c r="H54" s="183"/>
    </row>
    <row r="55" spans="1:9" s="80" customFormat="1" ht="30.75" customHeight="1" thickBot="1">
      <c r="A55" s="79"/>
      <c r="B55" s="184" t="s">
        <v>5</v>
      </c>
      <c r="C55" s="184"/>
      <c r="D55" s="184"/>
      <c r="E55" s="184"/>
      <c r="F55" s="184"/>
      <c r="G55" s="185" t="s">
        <v>5</v>
      </c>
      <c r="H55" s="186"/>
    </row>
    <row r="56" spans="1:9" s="80" customFormat="1" ht="30" customHeight="1" thickTop="1">
      <c r="H56" s="71">
        <f>H28-H51</f>
        <v>0</v>
      </c>
    </row>
    <row r="57" spans="1:9" s="80" customFormat="1" ht="22.5" customHeight="1"/>
    <row r="58" spans="1:9" s="80" customFormat="1" ht="18.75" customHeight="1"/>
    <row r="59" spans="1:9" s="80" customFormat="1" ht="15" customHeight="1"/>
    <row r="60" spans="1:9" s="80" customFormat="1" ht="21" customHeight="1"/>
    <row r="61" spans="1:9" s="80" customFormat="1" ht="21" customHeight="1"/>
    <row r="62" spans="1:9" s="80" customFormat="1" ht="21" customHeight="1"/>
    <row r="63" spans="1:9" s="80" customFormat="1" ht="21" customHeight="1"/>
    <row r="64" spans="1:9" s="80" customFormat="1" ht="21" customHeight="1"/>
    <row r="65" s="80" customFormat="1" ht="21" customHeight="1"/>
    <row r="66" s="80" customFormat="1" ht="21" customHeight="1"/>
    <row r="67" s="80" customFormat="1" ht="21" customHeight="1"/>
    <row r="68" s="80" customFormat="1" ht="21" customHeight="1"/>
    <row r="69" s="80" customFormat="1" ht="21" customHeight="1"/>
    <row r="70" s="80" customFormat="1" ht="21" customHeight="1"/>
    <row r="71" s="80" customFormat="1" ht="21" customHeight="1"/>
    <row r="72" s="80" customFormat="1" ht="21" customHeight="1"/>
    <row r="73" s="80" customFormat="1" ht="21" customHeight="1"/>
    <row r="74" s="80" customFormat="1" ht="21" customHeight="1"/>
    <row r="75" s="80" customFormat="1" ht="21" customHeight="1"/>
    <row r="76" s="80" customFormat="1" ht="21" customHeight="1"/>
    <row r="77" s="80" customFormat="1" ht="21" customHeight="1"/>
    <row r="78" s="80" customFormat="1" ht="21" customHeight="1"/>
    <row r="79" s="80" customFormat="1" ht="21" customHeight="1"/>
    <row r="80" s="80" customFormat="1" ht="21" customHeight="1"/>
    <row r="81" s="80" customFormat="1" ht="21" customHeight="1"/>
    <row r="82" s="80" customFormat="1" ht="21" customHeight="1"/>
    <row r="83" s="80" customFormat="1" ht="21" customHeight="1"/>
    <row r="84" s="80" customFormat="1" ht="21" customHeight="1"/>
    <row r="85" s="80" customFormat="1" ht="21" customHeight="1"/>
    <row r="86" s="80" customFormat="1" ht="21" customHeight="1"/>
    <row r="87" s="80" customFormat="1" ht="21" customHeight="1"/>
    <row r="88" s="80" customFormat="1" ht="21" customHeight="1"/>
    <row r="89" s="80" customFormat="1" ht="21" customHeight="1"/>
    <row r="90" s="80" customFormat="1" ht="21" customHeight="1"/>
    <row r="91" s="80" customFormat="1" ht="21" customHeight="1"/>
    <row r="92" s="80" customFormat="1" ht="21" customHeight="1"/>
    <row r="93" s="80" customFormat="1" ht="21" customHeight="1"/>
    <row r="94" s="80" customFormat="1" ht="21" customHeight="1"/>
    <row r="95" s="80" customFormat="1" ht="21" customHeight="1"/>
    <row r="96" s="80" customFormat="1" ht="21" customHeight="1"/>
    <row r="97" s="80" customFormat="1" ht="21" customHeight="1"/>
    <row r="98" s="80" customFormat="1" ht="21" customHeight="1"/>
    <row r="99" s="80" customFormat="1" ht="21" customHeight="1"/>
    <row r="100" s="80" customFormat="1" ht="21" customHeight="1"/>
    <row r="101" s="80" customFormat="1" ht="21" customHeight="1"/>
    <row r="102" s="80" customFormat="1" ht="21" customHeight="1"/>
    <row r="103" s="80" customFormat="1" ht="21" customHeight="1"/>
    <row r="104" s="80" customFormat="1" ht="21" customHeight="1"/>
    <row r="105" s="80" customFormat="1" ht="21" customHeight="1"/>
    <row r="106" s="80" customFormat="1" ht="21" customHeight="1"/>
    <row r="107" s="80" customFormat="1" ht="21" customHeight="1"/>
    <row r="108" s="80" customFormat="1" ht="21" customHeight="1"/>
    <row r="109" s="80" customFormat="1" ht="21" customHeight="1"/>
    <row r="110" s="80" customFormat="1" ht="21" customHeight="1"/>
    <row r="111" s="80" customFormat="1" ht="21" customHeight="1"/>
    <row r="112" s="80" customFormat="1" ht="21" customHeight="1"/>
    <row r="113" s="80" customFormat="1" ht="21" customHeight="1"/>
    <row r="114" s="80" customFormat="1" ht="21" customHeight="1"/>
    <row r="115" s="80" customFormat="1" ht="21" customHeight="1"/>
    <row r="116" s="80" customFormat="1" ht="21" customHeight="1"/>
    <row r="117" s="80" customFormat="1" ht="21" customHeight="1"/>
    <row r="118" s="80" customFormat="1" ht="21" customHeight="1"/>
    <row r="119" s="80" customFormat="1" ht="21" customHeight="1"/>
    <row r="120" s="80" customFormat="1" ht="21" customHeight="1"/>
    <row r="121" s="80" customFormat="1" ht="21" customHeight="1"/>
    <row r="122" s="80" customFormat="1" ht="21" customHeight="1"/>
    <row r="123" s="80" customFormat="1" ht="21" customHeight="1"/>
    <row r="124" s="80" customFormat="1" ht="21" customHeight="1"/>
    <row r="125" s="80" customFormat="1" ht="21" customHeight="1"/>
    <row r="126" s="80" customFormat="1" ht="21" customHeight="1"/>
    <row r="127" s="80" customFormat="1" ht="21" customHeight="1"/>
    <row r="128" s="80" customFormat="1" ht="21" customHeight="1"/>
    <row r="129" s="80" customFormat="1" ht="21" customHeight="1"/>
    <row r="130" s="80" customFormat="1" ht="21" customHeight="1"/>
    <row r="131" s="80" customFormat="1" ht="21" customHeight="1"/>
    <row r="132" s="80" customFormat="1" ht="21" customHeight="1"/>
    <row r="133" s="80" customFormat="1" ht="21" customHeight="1"/>
    <row r="134" s="80" customFormat="1" ht="21" customHeight="1"/>
    <row r="135" s="80" customFormat="1" ht="21" customHeight="1"/>
    <row r="136" s="80" customFormat="1" ht="21" customHeight="1"/>
    <row r="137" s="80" customFormat="1" ht="21" customHeight="1"/>
    <row r="138" s="80" customFormat="1" ht="21" customHeight="1"/>
    <row r="139" s="80" customFormat="1" ht="21" customHeight="1"/>
    <row r="140" s="80" customFormat="1" ht="21" customHeight="1"/>
    <row r="141" s="80" customFormat="1" ht="21" customHeight="1"/>
    <row r="142" s="80" customFormat="1" ht="21" customHeight="1"/>
    <row r="143" s="80" customFormat="1" ht="21" customHeight="1"/>
    <row r="144" s="80" customFormat="1" ht="21" customHeight="1"/>
    <row r="145" s="80" customFormat="1" ht="21" customHeight="1"/>
    <row r="146" s="80" customFormat="1" ht="21" customHeight="1"/>
    <row r="147" s="80" customFormat="1" ht="21" customHeight="1"/>
    <row r="148" s="80" customFormat="1" ht="21" customHeight="1"/>
    <row r="149" s="80" customFormat="1" ht="21" customHeight="1"/>
    <row r="150" s="80" customFormat="1" ht="21" customHeight="1"/>
    <row r="151" s="80" customFormat="1" ht="21" customHeight="1"/>
    <row r="152" s="80" customFormat="1" ht="21" customHeight="1"/>
    <row r="153" s="80" customFormat="1" ht="21" customHeight="1"/>
    <row r="154" s="80" customFormat="1" ht="21" customHeight="1"/>
    <row r="155" s="80" customFormat="1" ht="21" customHeight="1"/>
    <row r="156" s="80" customFormat="1" ht="21" customHeight="1"/>
    <row r="157" s="80" customFormat="1" ht="21" customHeight="1"/>
    <row r="158" s="80" customFormat="1" ht="21" customHeight="1"/>
    <row r="159" s="80" customFormat="1" ht="21" customHeight="1"/>
    <row r="160" s="80" customFormat="1" ht="21" customHeight="1"/>
    <row r="161" s="80" customFormat="1" ht="21" customHeight="1"/>
    <row r="162" s="80" customFormat="1" ht="21" customHeight="1"/>
    <row r="163" s="80" customFormat="1" ht="21" customHeight="1"/>
    <row r="164" s="80" customFormat="1" ht="21" customHeight="1"/>
    <row r="165" s="80" customFormat="1" ht="21" customHeight="1"/>
    <row r="166" s="80" customFormat="1" ht="21" customHeight="1"/>
    <row r="167" s="80" customFormat="1" ht="21" customHeight="1"/>
    <row r="168" s="80" customFormat="1" ht="21" customHeight="1"/>
    <row r="169" s="80" customFormat="1" ht="21" customHeight="1"/>
    <row r="170" s="80" customFormat="1" ht="21" customHeight="1"/>
    <row r="171" s="80" customFormat="1" ht="21" customHeight="1"/>
    <row r="172" s="80" customFormat="1" ht="21" customHeight="1"/>
    <row r="173" s="80" customFormat="1" ht="21" customHeight="1"/>
    <row r="174" s="80" customFormat="1" ht="21" customHeight="1"/>
    <row r="175" s="80" customFormat="1" ht="21" customHeight="1"/>
    <row r="176" s="80" customFormat="1" ht="21" customHeight="1"/>
    <row r="177" s="80" customFormat="1" ht="21" customHeight="1"/>
    <row r="178" s="80" customFormat="1" ht="21" customHeight="1"/>
    <row r="179" s="80" customFormat="1" ht="21" customHeight="1"/>
    <row r="180" s="80" customFormat="1" ht="21" customHeight="1"/>
    <row r="181" s="80" customFormat="1" ht="21" customHeight="1"/>
    <row r="182" s="80" customFormat="1" ht="21" customHeight="1"/>
    <row r="183" s="80" customFormat="1" ht="21" customHeight="1"/>
    <row r="184" s="80" customFormat="1" ht="21" customHeight="1"/>
    <row r="185" s="80" customFormat="1" ht="21" customHeight="1"/>
    <row r="186" s="80" customFormat="1" ht="21" customHeight="1"/>
    <row r="187" s="80" customFormat="1" ht="21" customHeight="1"/>
    <row r="188" s="80" customFormat="1" ht="21" customHeight="1"/>
    <row r="189" s="80" customFormat="1" ht="21" customHeight="1"/>
    <row r="190" s="80" customFormat="1" ht="21" customHeight="1"/>
    <row r="191" s="80" customFormat="1" ht="21" customHeight="1"/>
    <row r="192" s="80" customFormat="1" ht="21" customHeight="1"/>
    <row r="193" s="80" customFormat="1" ht="21" customHeight="1"/>
    <row r="194" s="80" customFormat="1" ht="21" customHeight="1"/>
    <row r="195" s="80" customFormat="1" ht="21" customHeight="1"/>
    <row r="196" s="80" customFormat="1" ht="21" customHeight="1"/>
    <row r="197" s="80" customFormat="1" ht="21" customHeight="1"/>
    <row r="198" s="80" customFormat="1" ht="21" customHeight="1"/>
    <row r="199" s="80" customFormat="1" ht="21" customHeight="1"/>
    <row r="200" s="80" customFormat="1" ht="21" customHeight="1"/>
    <row r="201" s="80" customFormat="1" ht="21" customHeight="1"/>
    <row r="202" s="80" customFormat="1" ht="21" customHeight="1"/>
    <row r="203" s="80" customFormat="1" ht="21" customHeight="1"/>
    <row r="204" s="80" customFormat="1" ht="21" customHeight="1"/>
    <row r="205" s="80" customFormat="1" ht="21" customHeight="1"/>
    <row r="206" s="80" customFormat="1" ht="21" customHeight="1"/>
    <row r="207" s="80" customFormat="1" ht="21" customHeight="1"/>
    <row r="208" s="80" customFormat="1" ht="21" customHeight="1"/>
    <row r="209" s="80" customFormat="1" ht="21" customHeight="1"/>
    <row r="210" s="80" customFormat="1" ht="21" customHeight="1"/>
    <row r="211" s="80" customFormat="1" ht="21" customHeight="1"/>
    <row r="212" s="80" customFormat="1" ht="21" customHeight="1"/>
    <row r="213" s="80" customFormat="1" ht="21" customHeight="1"/>
    <row r="214" s="80" customFormat="1" ht="21" customHeight="1"/>
    <row r="215" s="80" customFormat="1" ht="21" customHeight="1"/>
    <row r="216" s="80" customFormat="1" ht="21" customHeight="1"/>
    <row r="217" s="80" customFormat="1" ht="21" customHeight="1"/>
    <row r="218" s="80" customFormat="1" ht="21" customHeight="1"/>
    <row r="219" s="80" customFormat="1" ht="21" customHeight="1"/>
    <row r="220" s="80" customFormat="1" ht="21" customHeight="1"/>
    <row r="221" s="80" customFormat="1" ht="21" customHeight="1"/>
    <row r="222" s="80" customFormat="1" ht="21" customHeight="1"/>
    <row r="223" s="80" customFormat="1" ht="21" customHeight="1"/>
    <row r="224" s="80" customFormat="1" ht="21" customHeight="1"/>
    <row r="225" s="80" customFormat="1" ht="21" customHeight="1"/>
    <row r="226" s="80" customFormat="1" ht="21" customHeight="1"/>
    <row r="227" s="80" customFormat="1" ht="21" customHeight="1"/>
    <row r="228" s="80" customFormat="1" ht="21" customHeight="1"/>
    <row r="229" s="80" customFormat="1" ht="21" customHeight="1"/>
    <row r="230" s="80" customFormat="1" ht="21" customHeight="1"/>
    <row r="231" s="80" customFormat="1" ht="21" customHeight="1"/>
    <row r="232" s="80" customFormat="1" ht="21" customHeight="1"/>
    <row r="233" s="80" customFormat="1" ht="21" customHeight="1"/>
    <row r="234" s="80" customFormat="1" ht="21" customHeight="1"/>
    <row r="235" s="80" customFormat="1" ht="21" customHeight="1"/>
    <row r="236" s="80" customFormat="1" ht="21" customHeight="1"/>
    <row r="237" s="80" customFormat="1" ht="21" customHeight="1"/>
    <row r="238" s="80" customFormat="1" ht="21" customHeight="1"/>
    <row r="239" s="80" customFormat="1" ht="21" customHeight="1"/>
    <row r="240" s="80" customFormat="1" ht="21" customHeight="1"/>
    <row r="241" s="80" customFormat="1" ht="21" customHeight="1"/>
    <row r="242" s="80" customFormat="1" ht="21" customHeight="1"/>
    <row r="243" s="80" customFormat="1" ht="21" customHeight="1"/>
    <row r="244" s="80" customFormat="1" ht="21" customHeight="1"/>
    <row r="245" s="80" customFormat="1" ht="21" customHeight="1"/>
    <row r="246" s="80" customFormat="1" ht="21" customHeight="1"/>
    <row r="247" s="80" customFormat="1" ht="21" customHeight="1"/>
    <row r="248" s="80" customFormat="1" ht="21" customHeight="1"/>
    <row r="249" s="80" customFormat="1" ht="21" customHeight="1"/>
    <row r="250" s="80" customFormat="1" ht="21" customHeight="1"/>
    <row r="251" s="80" customFormat="1" ht="21" customHeight="1"/>
    <row r="252" s="80" customFormat="1" ht="21" customHeight="1"/>
    <row r="253" s="80" customFormat="1" ht="21" customHeight="1"/>
    <row r="254" s="80" customFormat="1" ht="21" customHeight="1"/>
    <row r="255" s="80" customFormat="1" ht="21" customHeight="1"/>
    <row r="256" s="80" customFormat="1" ht="21" customHeight="1"/>
    <row r="257" s="80" customFormat="1" ht="21" customHeight="1"/>
    <row r="258" s="80" customFormat="1" ht="21" customHeight="1"/>
    <row r="259" s="80" customFormat="1" ht="21" customHeight="1"/>
    <row r="260" s="80" customFormat="1" ht="21" customHeight="1"/>
    <row r="261" s="80" customFormat="1" ht="21" customHeight="1"/>
    <row r="262" s="80" customFormat="1" ht="21" customHeight="1"/>
    <row r="263" s="80" customFormat="1" ht="21" customHeight="1"/>
    <row r="264" s="80" customFormat="1" ht="21" customHeight="1"/>
    <row r="265" s="80" customFormat="1" ht="21" customHeight="1"/>
    <row r="266" s="80" customFormat="1" ht="21" customHeight="1"/>
    <row r="267" s="80" customFormat="1" ht="21" customHeight="1"/>
    <row r="268" s="80" customFormat="1" ht="21" customHeight="1"/>
    <row r="269" s="80" customFormat="1" ht="21" customHeight="1"/>
    <row r="270" s="80" customFormat="1" ht="21" customHeight="1"/>
    <row r="271" s="80" customFormat="1" ht="21" customHeight="1"/>
    <row r="272" s="80" customFormat="1" ht="21" customHeight="1"/>
    <row r="273" s="80" customFormat="1" ht="21" customHeight="1"/>
    <row r="274" s="80" customFormat="1" ht="21" customHeight="1"/>
    <row r="275" s="80" customFormat="1" ht="21" customHeight="1"/>
    <row r="276" s="80" customFormat="1" ht="21" customHeight="1"/>
    <row r="277" s="80" customFormat="1" ht="21" customHeight="1"/>
    <row r="278" s="80" customFormat="1" ht="21" customHeight="1"/>
    <row r="279" s="80" customFormat="1" ht="21" customHeight="1"/>
    <row r="280" s="80" customFormat="1" ht="21" customHeight="1"/>
    <row r="281" s="80" customFormat="1" ht="21" customHeight="1"/>
    <row r="282" s="80" customFormat="1" ht="21" customHeight="1"/>
    <row r="283" s="80" customFormat="1" ht="21" customHeight="1"/>
    <row r="284" s="80" customFormat="1" ht="21" customHeight="1"/>
    <row r="285" s="80" customFormat="1" ht="21" customHeight="1"/>
    <row r="286" s="80" customFormat="1" ht="21" customHeight="1"/>
    <row r="287" s="80" customFormat="1" ht="21" customHeight="1"/>
    <row r="288" s="80" customFormat="1" ht="21" customHeight="1"/>
    <row r="289" s="80" customFormat="1" ht="21" customHeight="1"/>
    <row r="290" s="80" customFormat="1" ht="21" customHeight="1"/>
    <row r="291" s="80" customFormat="1" ht="21" customHeight="1"/>
    <row r="292" s="80" customFormat="1" ht="21" customHeight="1"/>
    <row r="293" s="80" customFormat="1" ht="21" customHeight="1"/>
    <row r="294" s="80" customFormat="1" ht="21" customHeight="1"/>
    <row r="295" s="80" customFormat="1" ht="21" customHeight="1"/>
    <row r="296" s="80" customFormat="1" ht="21" customHeight="1"/>
    <row r="297" s="80" customFormat="1" ht="21" customHeight="1"/>
    <row r="298" s="80" customFormat="1" ht="21" customHeight="1"/>
    <row r="299" s="80" customFormat="1" ht="21" customHeight="1"/>
    <row r="300" s="80" customFormat="1" ht="21" customHeight="1"/>
    <row r="301" s="80" customFormat="1" ht="21" customHeight="1"/>
    <row r="302" s="80" customFormat="1" ht="21" customHeight="1"/>
    <row r="303" s="80" customFormat="1" ht="21" customHeight="1"/>
    <row r="304" s="80" customFormat="1" ht="21" customHeight="1"/>
    <row r="305" s="80" customFormat="1" ht="21" customHeight="1"/>
    <row r="306" s="80" customFormat="1" ht="21" customHeight="1"/>
    <row r="307" s="80" customFormat="1" ht="21" customHeight="1"/>
    <row r="308" s="80" customFormat="1" ht="21" customHeight="1"/>
    <row r="309" s="80" customFormat="1" ht="21" customHeight="1"/>
    <row r="310" s="80" customFormat="1" ht="21" customHeight="1"/>
    <row r="311" s="80" customFormat="1" ht="21" customHeight="1"/>
    <row r="312" s="80" customFormat="1" ht="21" customHeight="1"/>
    <row r="313" s="80" customFormat="1" ht="21" customHeight="1"/>
    <row r="314" s="80" customFormat="1" ht="21" customHeight="1"/>
    <row r="315" s="80" customFormat="1" ht="21" customHeight="1"/>
    <row r="316" s="80" customFormat="1" ht="21" customHeight="1"/>
    <row r="317" s="80" customFormat="1" ht="21" customHeight="1"/>
    <row r="318" s="80" customFormat="1" ht="21" customHeight="1"/>
    <row r="319" s="80" customFormat="1" ht="21" customHeight="1"/>
    <row r="320" s="80" customFormat="1" ht="21" customHeight="1"/>
    <row r="321" s="80" customFormat="1" ht="21" customHeight="1"/>
    <row r="322" s="80" customFormat="1" ht="21" customHeight="1"/>
    <row r="323" s="80" customFormat="1" ht="21" customHeight="1"/>
    <row r="324" s="80" customFormat="1" ht="21" customHeight="1"/>
    <row r="325" s="80" customFormat="1" ht="21" customHeight="1"/>
    <row r="326" s="80" customFormat="1" ht="21" customHeight="1"/>
    <row r="327" s="80" customFormat="1" ht="21" customHeight="1"/>
    <row r="328" s="80" customFormat="1" ht="21" customHeight="1"/>
    <row r="329" s="80" customFormat="1" ht="21" customHeight="1"/>
    <row r="330" s="80" customFormat="1" ht="21" customHeight="1"/>
    <row r="331" s="80" customFormat="1" ht="21" customHeight="1"/>
    <row r="332" s="80" customFormat="1" ht="21" customHeight="1"/>
    <row r="333" s="80" customFormat="1" ht="21" customHeight="1"/>
    <row r="334" s="80" customFormat="1" ht="21" customHeight="1"/>
    <row r="335" s="80" customFormat="1" ht="21" customHeight="1"/>
    <row r="336" s="80" customFormat="1" ht="21" customHeight="1"/>
    <row r="337" s="80" customFormat="1" ht="21" customHeight="1"/>
    <row r="338" s="80" customFormat="1" ht="21" customHeight="1"/>
    <row r="339" s="80" customFormat="1" ht="21" customHeight="1"/>
    <row r="340" s="80" customFormat="1" ht="21" customHeight="1"/>
    <row r="341" s="80" customFormat="1" ht="21" customHeight="1"/>
    <row r="342" s="80" customFormat="1" ht="21" customHeight="1"/>
    <row r="343" s="80" customFormat="1" ht="21" customHeight="1"/>
    <row r="344" s="80" customFormat="1" ht="21" customHeight="1"/>
    <row r="345" s="80" customFormat="1" ht="21" customHeight="1"/>
    <row r="346" s="80" customFormat="1" ht="21" customHeight="1"/>
    <row r="347" s="80" customFormat="1" ht="21" customHeight="1"/>
    <row r="348" s="80" customFormat="1" ht="21" customHeight="1"/>
    <row r="349" s="80" customFormat="1" ht="21" customHeight="1"/>
    <row r="350" s="80" customFormat="1" ht="21" customHeight="1"/>
    <row r="351" s="80" customFormat="1" ht="21" customHeight="1"/>
    <row r="352" s="80" customFormat="1" ht="21" customHeight="1"/>
    <row r="353" s="80" customFormat="1" ht="21" customHeight="1"/>
    <row r="354" s="80" customFormat="1" ht="21" customHeight="1"/>
    <row r="355" s="80" customFormat="1" ht="21" customHeight="1"/>
    <row r="356" s="80" customFormat="1" ht="21" customHeight="1"/>
    <row r="357" s="80" customFormat="1" ht="21" customHeight="1"/>
    <row r="358" s="80" customFormat="1" ht="21" customHeight="1"/>
    <row r="359" s="80" customFormat="1" ht="21" customHeight="1"/>
    <row r="360" s="80" customFormat="1" ht="21" customHeight="1"/>
    <row r="361" s="80" customFormat="1" ht="21" customHeight="1"/>
    <row r="362" s="80" customFormat="1" ht="21" customHeight="1"/>
    <row r="363" s="80" customFormat="1" ht="21" customHeight="1"/>
    <row r="364" s="80" customFormat="1" ht="21" customHeight="1"/>
    <row r="365" s="80" customFormat="1" ht="21" customHeight="1"/>
    <row r="366" s="80" customFormat="1" ht="21" customHeight="1"/>
    <row r="367" s="80" customFormat="1" ht="21" customHeight="1"/>
    <row r="368" s="80" customFormat="1" ht="21" customHeight="1"/>
    <row r="369" s="80" customFormat="1" ht="21" customHeight="1"/>
    <row r="370" s="80" customFormat="1" ht="21" customHeight="1"/>
    <row r="371" s="80" customFormat="1" ht="21" customHeight="1"/>
    <row r="372" s="80" customFormat="1" ht="21" customHeight="1"/>
    <row r="373" s="80" customFormat="1" ht="21" customHeight="1"/>
    <row r="374" s="80" customFormat="1" ht="21" customHeight="1"/>
    <row r="375" s="80" customFormat="1" ht="21" customHeight="1"/>
    <row r="376" s="80" customFormat="1" ht="21" customHeight="1"/>
    <row r="377" s="80" customFormat="1" ht="21" customHeight="1"/>
    <row r="378" s="80" customFormat="1" ht="21" customHeight="1"/>
    <row r="379" s="80" customFormat="1" ht="21" customHeight="1"/>
    <row r="380" s="80" customFormat="1" ht="21" customHeight="1"/>
    <row r="381" s="80" customFormat="1" ht="21" customHeight="1"/>
    <row r="382" s="80" customFormat="1" ht="21" customHeight="1"/>
    <row r="383" s="80" customFormat="1" ht="21" customHeight="1"/>
    <row r="384" s="80" customFormat="1" ht="21" customHeight="1"/>
    <row r="385" s="80" customFormat="1" ht="21" customHeight="1"/>
    <row r="386" s="80" customFormat="1" ht="21" customHeight="1"/>
    <row r="387" s="80" customFormat="1" ht="21" customHeight="1"/>
    <row r="388" s="80" customFormat="1" ht="21" customHeight="1"/>
    <row r="389" s="80" customFormat="1" ht="21" customHeight="1"/>
    <row r="390" s="80" customFormat="1" ht="21" customHeight="1"/>
    <row r="391" s="80" customFormat="1" ht="21" customHeight="1"/>
    <row r="392" s="80" customFormat="1" ht="21" customHeight="1"/>
    <row r="393" s="80" customFormat="1" ht="21" customHeight="1"/>
    <row r="394" s="80" customFormat="1" ht="21" customHeight="1"/>
    <row r="395" s="80" customFormat="1" ht="21" customHeight="1"/>
    <row r="396" s="80" customFormat="1" ht="21" customHeight="1"/>
    <row r="397" s="80" customFormat="1" ht="21" customHeight="1"/>
    <row r="398" s="80" customFormat="1" ht="21" customHeight="1"/>
    <row r="399" s="80" customFormat="1" ht="21" customHeight="1"/>
    <row r="400" s="80" customFormat="1" ht="21" customHeight="1"/>
    <row r="401" s="80" customFormat="1" ht="21" customHeight="1"/>
    <row r="402" s="80" customFormat="1" ht="21" customHeight="1"/>
    <row r="403" s="80" customFormat="1" ht="21" customHeight="1"/>
    <row r="404" s="80" customFormat="1" ht="21" customHeight="1"/>
    <row r="405" s="80" customFormat="1" ht="21" customHeight="1"/>
    <row r="406" s="80" customFormat="1" ht="21" customHeight="1"/>
    <row r="407" s="80" customFormat="1" ht="21" customHeight="1"/>
    <row r="408" s="80" customFormat="1" ht="21" customHeight="1"/>
    <row r="409" s="80" customFormat="1" ht="21" customHeight="1"/>
    <row r="410" s="80" customFormat="1" ht="21" customHeight="1"/>
    <row r="411" s="80" customFormat="1" ht="21" customHeight="1"/>
    <row r="412" s="80" customFormat="1" ht="21" customHeight="1"/>
    <row r="413" s="80" customFormat="1" ht="21" customHeight="1"/>
    <row r="414" s="80" customFormat="1" ht="21" customHeight="1"/>
    <row r="415" s="80" customFormat="1" ht="21" customHeight="1"/>
    <row r="416" s="80" customFormat="1" ht="21" customHeight="1"/>
    <row r="417" s="80" customFormat="1" ht="21" customHeight="1"/>
    <row r="418" s="80" customFormat="1" ht="21" customHeight="1"/>
    <row r="419" s="80" customFormat="1" ht="21" customHeight="1"/>
    <row r="420" s="80" customFormat="1" ht="21" customHeight="1"/>
    <row r="421" s="80" customFormat="1" ht="21" customHeight="1"/>
    <row r="422" s="80" customFormat="1" ht="21" customHeight="1"/>
    <row r="423" s="80" customFormat="1" ht="21" customHeight="1"/>
    <row r="424" s="80" customFormat="1" ht="21" customHeight="1"/>
    <row r="425" s="80" customFormat="1" ht="21" customHeight="1"/>
    <row r="426" s="80" customFormat="1" ht="21" customHeight="1"/>
    <row r="427" s="80" customFormat="1" ht="21" customHeight="1"/>
    <row r="428" s="80" customFormat="1" ht="21" customHeight="1"/>
    <row r="429" s="80" customFormat="1" ht="21" customHeight="1"/>
    <row r="430" s="80" customFormat="1" ht="21" customHeight="1"/>
    <row r="431" s="80" customFormat="1" ht="21" customHeight="1"/>
    <row r="432" s="80" customFormat="1" ht="21" customHeight="1"/>
    <row r="433" s="80" customFormat="1" ht="21" customHeight="1"/>
    <row r="434" s="80" customFormat="1" ht="21" customHeight="1"/>
    <row r="435" s="80" customFormat="1" ht="21" customHeight="1"/>
    <row r="436" s="80" customFormat="1" ht="21" customHeight="1"/>
    <row r="437" s="80" customFormat="1" ht="21" customHeight="1"/>
    <row r="438" s="80" customFormat="1" ht="21" customHeight="1"/>
    <row r="439" s="80" customFormat="1" ht="21" customHeight="1"/>
    <row r="440" s="80" customFormat="1" ht="21" customHeight="1"/>
    <row r="441" s="80" customFormat="1" ht="21" customHeight="1"/>
    <row r="442" s="80" customFormat="1" ht="21" customHeight="1"/>
    <row r="443" s="80" customFormat="1" ht="21" customHeight="1"/>
    <row r="444" s="80" customFormat="1" ht="21" customHeight="1"/>
    <row r="445" s="80" customFormat="1" ht="21" customHeight="1"/>
    <row r="446" s="80" customFormat="1" ht="21" customHeight="1"/>
    <row r="447" s="80" customFormat="1" ht="21" customHeight="1"/>
    <row r="448" s="80" customFormat="1" ht="21" customHeight="1"/>
    <row r="449" s="80" customFormat="1" ht="21" customHeight="1"/>
    <row r="450" s="80" customFormat="1" ht="21" customHeight="1"/>
    <row r="451" s="80" customFormat="1" ht="21" customHeight="1"/>
    <row r="452" s="80" customFormat="1" ht="21" customHeight="1"/>
    <row r="453" s="80" customFormat="1" ht="21" customHeight="1"/>
    <row r="454" s="80" customFormat="1" ht="21" customHeight="1"/>
    <row r="455" s="80" customFormat="1" ht="21" customHeight="1"/>
    <row r="456" s="80" customFormat="1" ht="21" customHeight="1"/>
    <row r="457" s="80" customFormat="1" ht="21" customHeight="1"/>
    <row r="458" s="80" customFormat="1" ht="21" customHeight="1"/>
    <row r="459" s="80" customFormat="1" ht="21" customHeight="1"/>
    <row r="460" s="80" customFormat="1" ht="21" customHeight="1"/>
    <row r="461" s="80" customFormat="1" ht="21" customHeight="1"/>
    <row r="462" s="80" customFormat="1" ht="21" customHeight="1"/>
    <row r="463" s="80" customFormat="1" ht="21" customHeight="1"/>
    <row r="464" s="80" customFormat="1" ht="21" customHeight="1"/>
    <row r="465" s="80" customFormat="1" ht="21" customHeight="1"/>
    <row r="466" s="80" customFormat="1" ht="21" customHeight="1"/>
    <row r="467" s="80" customFormat="1" ht="21" customHeight="1"/>
    <row r="468" s="80" customFormat="1" ht="21" customHeight="1"/>
    <row r="469" s="80" customFormat="1" ht="21" customHeight="1"/>
    <row r="470" s="80" customFormat="1" ht="21" customHeight="1"/>
    <row r="471" s="80" customFormat="1" ht="21" customHeight="1"/>
    <row r="472" s="80" customFormat="1" ht="21" customHeight="1"/>
    <row r="473" s="80" customFormat="1" ht="21" customHeight="1"/>
    <row r="474" s="80" customFormat="1" ht="21" customHeight="1"/>
    <row r="475" s="80" customFormat="1" ht="21" customHeight="1"/>
    <row r="476" s="80" customFormat="1" ht="21" customHeight="1"/>
    <row r="477" s="80" customFormat="1" ht="21" customHeight="1"/>
    <row r="478" s="80" customFormat="1" ht="21" customHeight="1"/>
    <row r="479" s="80" customFormat="1" ht="21" customHeight="1"/>
    <row r="480" s="80" customFormat="1" ht="21" customHeight="1"/>
    <row r="481" s="80" customFormat="1" ht="21" customHeight="1"/>
    <row r="482" s="80" customFormat="1" ht="21" customHeight="1"/>
    <row r="483" s="80" customFormat="1" ht="21" customHeight="1"/>
    <row r="484" s="80" customFormat="1" ht="21" customHeight="1"/>
    <row r="485" s="80" customFormat="1" ht="21" customHeight="1"/>
    <row r="486" s="80" customFormat="1" ht="21" customHeight="1"/>
    <row r="487" s="80" customFormat="1" ht="21" customHeight="1"/>
    <row r="488" s="80" customFormat="1" ht="21" customHeight="1"/>
    <row r="489" s="80" customFormat="1" ht="21" customHeight="1"/>
    <row r="490" s="80" customFormat="1" ht="21" customHeight="1"/>
    <row r="491" s="80" customFormat="1" ht="21" customHeight="1"/>
    <row r="492" s="80" customFormat="1" ht="21" customHeight="1"/>
    <row r="493" s="80" customFormat="1" ht="21" customHeight="1"/>
    <row r="494" s="80" customFormat="1" ht="21" customHeight="1"/>
    <row r="495" s="80" customFormat="1" ht="21" customHeight="1"/>
    <row r="496" s="80" customFormat="1" ht="21" customHeight="1"/>
    <row r="497" s="80" customFormat="1" ht="21" customHeight="1"/>
    <row r="498" s="80" customFormat="1" ht="21" customHeight="1"/>
    <row r="499" s="80" customFormat="1" ht="21" customHeight="1"/>
    <row r="500" s="80" customFormat="1" ht="21" customHeight="1"/>
    <row r="501" s="80" customFormat="1" ht="21" customHeight="1"/>
    <row r="502" s="80" customFormat="1" ht="21" customHeight="1"/>
    <row r="503" s="80" customFormat="1" ht="21" customHeight="1"/>
    <row r="504" s="80" customFormat="1" ht="21" customHeight="1"/>
    <row r="505" s="80" customFormat="1" ht="21" customHeight="1"/>
    <row r="506" s="80" customFormat="1" ht="21" customHeight="1"/>
    <row r="507" s="80" customFormat="1" ht="21" customHeight="1"/>
    <row r="508" s="80" customFormat="1" ht="21" customHeight="1"/>
    <row r="509" s="80" customFormat="1" ht="21" customHeight="1"/>
    <row r="510" s="80" customFormat="1" ht="21" customHeight="1"/>
    <row r="511" s="80" customFormat="1" ht="21" customHeight="1"/>
    <row r="512" s="80" customFormat="1" ht="21" customHeight="1"/>
    <row r="513" s="80" customFormat="1" ht="21" customHeight="1"/>
    <row r="514" s="80" customFormat="1" ht="21" customHeight="1"/>
    <row r="515" s="80" customFormat="1" ht="21" customHeight="1"/>
    <row r="516" s="80" customFormat="1" ht="21" customHeight="1"/>
    <row r="517" s="80" customFormat="1" ht="21" customHeight="1"/>
    <row r="518" s="80" customFormat="1" ht="21" customHeight="1"/>
    <row r="519" s="80" customFormat="1" ht="21" customHeight="1"/>
    <row r="520" s="80" customFormat="1" ht="21" customHeight="1"/>
    <row r="521" s="80" customFormat="1" ht="21" customHeight="1"/>
    <row r="522" s="80" customFormat="1" ht="21" customHeight="1"/>
    <row r="523" s="80" customFormat="1" ht="21" customHeight="1"/>
    <row r="524" s="80" customFormat="1" ht="21" customHeight="1"/>
    <row r="525" s="80" customFormat="1" ht="21" customHeight="1"/>
    <row r="526" s="80" customFormat="1" ht="21" customHeight="1"/>
    <row r="527" s="80" customFormat="1" ht="21" customHeight="1"/>
    <row r="528" s="80" customFormat="1" ht="21" customHeight="1"/>
    <row r="529" s="80" customFormat="1" ht="21" customHeight="1"/>
    <row r="530" s="80" customFormat="1" ht="21" customHeight="1"/>
    <row r="531" s="80" customFormat="1" ht="21" customHeight="1"/>
    <row r="532" s="80" customFormat="1" ht="21" customHeight="1"/>
    <row r="533" s="80" customFormat="1" ht="21" customHeight="1"/>
    <row r="534" s="80" customFormat="1" ht="21" customHeight="1"/>
    <row r="535" s="80" customFormat="1" ht="21" customHeight="1"/>
    <row r="536" s="80" customFormat="1" ht="21" customHeight="1"/>
    <row r="537" s="80" customFormat="1" ht="21" customHeight="1"/>
    <row r="538" s="80" customFormat="1" ht="21" customHeight="1"/>
    <row r="539" s="80" customFormat="1" ht="21" customHeight="1"/>
    <row r="540" s="80" customFormat="1" ht="21" customHeight="1"/>
    <row r="541" s="80" customFormat="1" ht="21" customHeight="1"/>
    <row r="542" s="80" customFormat="1" ht="21" customHeight="1"/>
    <row r="543" s="80" customFormat="1" ht="21" customHeight="1"/>
    <row r="544" s="80" customFormat="1" ht="21" customHeight="1"/>
    <row r="545" s="80" customFormat="1" ht="21" customHeight="1"/>
    <row r="546" s="80" customFormat="1" ht="21" customHeight="1"/>
    <row r="547" s="80" customFormat="1" ht="21" customHeight="1"/>
    <row r="548" s="80" customFormat="1" ht="21" customHeight="1"/>
    <row r="549" s="80" customFormat="1" ht="21" customHeight="1"/>
    <row r="550" s="80" customFormat="1" ht="21" customHeight="1"/>
    <row r="551" s="80" customFormat="1" ht="21" customHeight="1"/>
    <row r="552" s="80" customFormat="1" ht="21" customHeight="1"/>
    <row r="553" s="80" customFormat="1" ht="21" customHeight="1"/>
    <row r="554" s="80" customFormat="1" ht="21" customHeight="1"/>
    <row r="555" s="80" customFormat="1" ht="21" customHeight="1"/>
    <row r="556" s="80" customFormat="1" ht="21" customHeight="1"/>
    <row r="557" s="80" customFormat="1" ht="21" customHeight="1"/>
    <row r="558" s="80" customFormat="1" ht="21" customHeight="1"/>
    <row r="559" s="80" customFormat="1" ht="21" customHeight="1"/>
    <row r="560" s="80" customFormat="1" ht="21" customHeight="1"/>
    <row r="561" s="80" customFormat="1" ht="21" customHeight="1"/>
    <row r="562" s="80" customFormat="1" ht="21" customHeight="1"/>
    <row r="563" s="80" customFormat="1" ht="21" customHeight="1"/>
    <row r="564" s="80" customFormat="1" ht="21" customHeight="1"/>
    <row r="565" s="80" customFormat="1" ht="21" customHeight="1"/>
    <row r="566" s="80" customFormat="1" ht="21" customHeight="1"/>
    <row r="567" s="80" customFormat="1" ht="21" customHeight="1"/>
    <row r="568" s="80" customFormat="1" ht="21" customHeight="1"/>
    <row r="569" s="80" customFormat="1" ht="21" customHeight="1"/>
    <row r="570" s="80" customFormat="1" ht="21" customHeight="1"/>
    <row r="571" s="80" customFormat="1" ht="21" customHeight="1"/>
    <row r="572" s="80" customFormat="1" ht="21" customHeight="1"/>
    <row r="573" s="80" customFormat="1" ht="21" customHeight="1"/>
    <row r="574" s="80" customFormat="1" ht="21" customHeight="1"/>
    <row r="575" s="80" customFormat="1" ht="21" customHeight="1"/>
    <row r="576" s="80" customFormat="1" ht="21" customHeight="1"/>
    <row r="577" s="80" customFormat="1" ht="21" customHeight="1"/>
    <row r="578" s="80" customFormat="1" ht="21" customHeight="1"/>
    <row r="579" s="80" customFormat="1" ht="21" customHeight="1"/>
    <row r="580" s="80" customFormat="1" ht="21" customHeight="1"/>
    <row r="581" s="80" customFormat="1" ht="21" customHeight="1"/>
    <row r="582" s="80" customFormat="1" ht="21" customHeight="1"/>
    <row r="583" s="80" customFormat="1" ht="21" customHeight="1"/>
    <row r="584" s="80" customFormat="1" ht="21" customHeight="1"/>
    <row r="585" s="80" customFormat="1" ht="21" customHeight="1"/>
    <row r="586" s="80" customFormat="1" ht="21" customHeight="1"/>
    <row r="587" s="80" customFormat="1" ht="21" customHeight="1"/>
    <row r="588" s="80" customFormat="1" ht="21" customHeight="1"/>
    <row r="589" s="80" customFormat="1" ht="21" customHeight="1"/>
    <row r="590" s="80" customFormat="1" ht="21" customHeight="1"/>
    <row r="591" s="80" customFormat="1" ht="21" customHeight="1"/>
    <row r="592" s="80" customFormat="1" ht="21" customHeight="1"/>
    <row r="593" s="80" customFormat="1" ht="21" customHeight="1"/>
    <row r="594" s="80" customFormat="1" ht="21" customHeight="1"/>
    <row r="595" s="80" customFormat="1" ht="21" customHeight="1"/>
    <row r="596" s="80" customFormat="1" ht="21" customHeight="1"/>
    <row r="597" s="80" customFormat="1" ht="21" customHeight="1"/>
    <row r="598" s="80" customFormat="1" ht="21" customHeight="1"/>
    <row r="599" s="80" customFormat="1" ht="21" customHeight="1"/>
    <row r="600" s="80" customFormat="1" ht="21" customHeight="1"/>
    <row r="601" s="80" customFormat="1" ht="21" customHeight="1"/>
    <row r="602" s="80" customFormat="1" ht="21" customHeight="1"/>
    <row r="603" s="80" customFormat="1" ht="21" customHeight="1"/>
    <row r="604" s="80" customFormat="1" ht="21" customHeight="1"/>
    <row r="605" s="80" customFormat="1" ht="21" customHeight="1"/>
    <row r="606" s="80" customFormat="1" ht="21" customHeight="1"/>
    <row r="607" s="80" customFormat="1" ht="21" customHeight="1"/>
    <row r="608" s="80" customFormat="1" ht="21" customHeight="1"/>
    <row r="609" s="80" customFormat="1" ht="21" customHeight="1"/>
    <row r="610" s="80" customFormat="1" ht="21" customHeight="1"/>
    <row r="611" s="80" customFormat="1" ht="21" customHeight="1"/>
    <row r="612" s="80" customFormat="1" ht="21" customHeight="1"/>
    <row r="613" s="80" customFormat="1" ht="21" customHeight="1"/>
    <row r="614" s="80" customFormat="1" ht="21" customHeight="1"/>
    <row r="615" s="80" customFormat="1" ht="21" customHeight="1"/>
    <row r="616" s="80" customFormat="1" ht="21" customHeight="1"/>
    <row r="617" s="80" customFormat="1" ht="21" customHeight="1"/>
    <row r="618" s="80" customFormat="1" ht="21" customHeight="1"/>
    <row r="619" s="80" customFormat="1" ht="21" customHeight="1"/>
    <row r="620" s="80" customFormat="1" ht="21" customHeight="1"/>
    <row r="621" s="80" customFormat="1" ht="21" customHeight="1"/>
    <row r="622" s="80" customFormat="1" ht="21" customHeight="1"/>
    <row r="623" s="80" customFormat="1" ht="21" customHeight="1"/>
    <row r="624" s="80" customFormat="1" ht="21" customHeight="1"/>
    <row r="625" s="80" customFormat="1" ht="21" customHeight="1"/>
    <row r="626" s="80" customFormat="1" ht="21" customHeight="1"/>
    <row r="627" s="80" customFormat="1" ht="21" customHeight="1"/>
    <row r="628" s="80" customFormat="1" ht="21" customHeight="1"/>
    <row r="629" s="80" customFormat="1" ht="21" customHeight="1"/>
    <row r="630" s="80" customFormat="1" ht="21" customHeight="1"/>
    <row r="631" s="80" customFormat="1" ht="21" customHeight="1"/>
    <row r="632" s="80" customFormat="1" ht="21" customHeight="1"/>
    <row r="633" s="80" customFormat="1" ht="21" customHeight="1"/>
    <row r="634" s="80" customFormat="1" ht="21" customHeight="1"/>
    <row r="635" s="80" customFormat="1" ht="21" customHeight="1"/>
    <row r="636" s="80" customFormat="1" ht="21" customHeight="1"/>
    <row r="637" s="80" customFormat="1" ht="21" customHeight="1"/>
    <row r="638" s="80" customFormat="1" ht="21" customHeight="1"/>
    <row r="639" s="80" customFormat="1" ht="21" customHeight="1"/>
    <row r="640" s="80" customFormat="1" ht="21" customHeight="1"/>
    <row r="641" s="80" customFormat="1" ht="21" customHeight="1"/>
    <row r="642" s="80" customFormat="1" ht="21" customHeight="1"/>
    <row r="643" s="80" customFormat="1" ht="21" customHeight="1"/>
    <row r="644" s="80" customFormat="1" ht="21" customHeight="1"/>
    <row r="645" s="80" customFormat="1" ht="21" customHeight="1"/>
    <row r="646" s="80" customFormat="1" ht="21" customHeight="1"/>
    <row r="647" s="80" customFormat="1" ht="21" customHeight="1"/>
    <row r="648" s="80" customFormat="1" ht="21" customHeight="1"/>
    <row r="649" s="80" customFormat="1" ht="21" customHeight="1"/>
    <row r="650" s="80" customFormat="1" ht="21" customHeight="1"/>
    <row r="651" s="80" customFormat="1" ht="21" customHeight="1"/>
    <row r="652" s="80" customFormat="1" ht="21" customHeight="1"/>
    <row r="653" s="80" customFormat="1" ht="21" customHeight="1"/>
    <row r="654" s="80" customFormat="1" ht="21" customHeight="1"/>
    <row r="655" s="80" customFormat="1" ht="21" customHeight="1"/>
    <row r="656" s="80" customFormat="1" ht="21" customHeight="1"/>
    <row r="657" s="80" customFormat="1" ht="21" customHeight="1"/>
    <row r="658" s="80" customFormat="1" ht="21" customHeight="1"/>
    <row r="659" s="80" customFormat="1" ht="21" customHeight="1"/>
    <row r="660" s="80" customFormat="1" ht="21" customHeight="1"/>
    <row r="661" s="80" customFormat="1" ht="21" customHeight="1"/>
    <row r="662" s="80" customFormat="1" ht="21" customHeight="1"/>
    <row r="663" s="80" customFormat="1" ht="21" customHeight="1"/>
    <row r="664" s="80" customFormat="1" ht="21" customHeight="1"/>
    <row r="665" s="80" customFormat="1" ht="21" customHeight="1"/>
    <row r="666" s="80" customFormat="1" ht="21" customHeight="1"/>
    <row r="667" s="80" customFormat="1" ht="21" customHeight="1"/>
    <row r="668" s="80" customFormat="1" ht="21" customHeight="1"/>
    <row r="669" s="80" customFormat="1" ht="21" customHeight="1"/>
    <row r="670" s="80" customFormat="1" ht="21" customHeight="1"/>
    <row r="671" s="80" customFormat="1" ht="21" customHeight="1"/>
    <row r="672" s="80" customFormat="1" ht="21" customHeight="1"/>
    <row r="673" s="80" customFormat="1" ht="21" customHeight="1"/>
    <row r="674" s="80" customFormat="1" ht="21" customHeight="1"/>
    <row r="675" s="80" customFormat="1" ht="21" customHeight="1"/>
    <row r="676" s="80" customFormat="1" ht="21" customHeight="1"/>
    <row r="677" s="80" customFormat="1" ht="21" customHeight="1"/>
    <row r="678" s="80" customFormat="1" ht="21" customHeight="1"/>
    <row r="679" s="80" customFormat="1" ht="21" customHeight="1"/>
    <row r="680" s="80" customFormat="1" ht="21" customHeight="1"/>
    <row r="681" s="80" customFormat="1" ht="21" customHeight="1"/>
    <row r="682" s="80" customFormat="1" ht="21" customHeight="1"/>
    <row r="683" s="80" customFormat="1" ht="21" customHeight="1"/>
    <row r="684" s="80" customFormat="1" ht="21" customHeight="1"/>
    <row r="685" s="80" customFormat="1" ht="21" customHeight="1"/>
    <row r="686" s="80" customFormat="1" ht="21" customHeight="1"/>
    <row r="687" s="80" customFormat="1" ht="21" customHeight="1"/>
    <row r="688" s="80" customFormat="1" ht="21" customHeight="1"/>
    <row r="689" s="80" customFormat="1" ht="21" customHeight="1"/>
    <row r="690" s="80" customFormat="1" ht="21" customHeight="1"/>
    <row r="691" s="80" customFormat="1" ht="21" customHeight="1"/>
    <row r="692" s="80" customFormat="1" ht="21" customHeight="1"/>
    <row r="693" s="80" customFormat="1" ht="21" customHeight="1"/>
    <row r="694" s="80" customFormat="1" ht="21" customHeight="1"/>
    <row r="695" s="80" customFormat="1" ht="21" customHeight="1"/>
    <row r="696" s="80" customFormat="1" ht="21" customHeight="1"/>
    <row r="697" s="80" customFormat="1" ht="21" customHeight="1"/>
    <row r="698" s="80" customFormat="1" ht="21" customHeight="1"/>
    <row r="699" s="80" customFormat="1" ht="21" customHeight="1"/>
    <row r="700" s="80" customFormat="1" ht="21" customHeight="1"/>
    <row r="701" s="80" customFormat="1" ht="21" customHeight="1"/>
    <row r="702" s="80" customFormat="1" ht="21" customHeight="1"/>
    <row r="703" s="80" customFormat="1" ht="21" customHeight="1"/>
    <row r="704" s="80" customFormat="1" ht="21" customHeight="1"/>
    <row r="705" s="80" customFormat="1" ht="21" customHeight="1"/>
    <row r="706" s="80" customFormat="1" ht="21" customHeight="1"/>
    <row r="707" s="80" customFormat="1" ht="21" customHeight="1"/>
    <row r="708" s="80" customFormat="1" ht="21" customHeight="1"/>
    <row r="709" s="80" customFormat="1" ht="21" customHeight="1"/>
    <row r="710" s="80" customFormat="1" ht="21" customHeight="1"/>
    <row r="711" s="80" customFormat="1" ht="21" customHeight="1"/>
    <row r="712" s="80" customFormat="1" ht="21" customHeight="1"/>
    <row r="713" s="80" customFormat="1" ht="21" customHeight="1"/>
    <row r="714" s="80" customFormat="1" ht="21" customHeight="1"/>
    <row r="715" s="80" customFormat="1" ht="21" customHeight="1"/>
    <row r="716" s="80" customFormat="1" ht="21" customHeight="1"/>
    <row r="717" s="80" customFormat="1" ht="21" customHeight="1"/>
    <row r="718" s="80" customFormat="1" ht="21" customHeight="1"/>
    <row r="719" s="80" customFormat="1" ht="21" customHeight="1"/>
    <row r="720" s="80" customFormat="1" ht="21" customHeight="1"/>
    <row r="721" s="80" customFormat="1" ht="21" customHeight="1"/>
    <row r="722" s="80" customFormat="1" ht="21" customHeight="1"/>
    <row r="723" s="80" customFormat="1" ht="21" customHeight="1"/>
    <row r="724" s="80" customFormat="1" ht="21" customHeight="1"/>
    <row r="725" s="80" customFormat="1" ht="21" customHeight="1"/>
    <row r="726" s="80" customFormat="1" ht="21" customHeight="1"/>
    <row r="727" s="80" customFormat="1" ht="21" customHeight="1"/>
    <row r="728" s="80" customFormat="1" ht="21" customHeight="1"/>
    <row r="729" s="80" customFormat="1" ht="21" customHeight="1"/>
    <row r="730" s="80" customFormat="1" ht="21" customHeight="1"/>
    <row r="731" s="80" customFormat="1" ht="21" customHeight="1"/>
    <row r="732" s="80" customFormat="1" ht="21" customHeight="1"/>
    <row r="733" s="80" customFormat="1" ht="21" customHeight="1"/>
    <row r="734" s="80" customFormat="1" ht="21" customHeight="1"/>
    <row r="735" s="80" customFormat="1" ht="21" customHeight="1"/>
    <row r="736" s="80" customFormat="1" ht="21" customHeight="1"/>
    <row r="737" s="80" customFormat="1" ht="21" customHeight="1"/>
    <row r="738" s="80" customFormat="1" ht="21" customHeight="1"/>
    <row r="739" s="80" customFormat="1" ht="21" customHeight="1"/>
    <row r="740" s="80" customFormat="1" ht="21" customHeight="1"/>
    <row r="741" s="80" customFormat="1" ht="21" customHeight="1"/>
    <row r="742" s="80" customFormat="1" ht="21" customHeight="1"/>
    <row r="743" s="80" customFormat="1" ht="21" customHeight="1"/>
    <row r="744" s="80" customFormat="1" ht="21" customHeight="1"/>
    <row r="745" s="80" customFormat="1" ht="21" customHeight="1"/>
    <row r="746" s="80" customFormat="1" ht="21" customHeight="1"/>
    <row r="747" s="80" customFormat="1" ht="21" customHeight="1"/>
    <row r="748" s="80" customFormat="1" ht="21" customHeight="1"/>
    <row r="749" s="80" customFormat="1" ht="21" customHeight="1"/>
    <row r="750" s="80" customFormat="1" ht="21" customHeight="1"/>
    <row r="751" s="80" customFormat="1" ht="21" customHeight="1"/>
    <row r="752" s="80" customFormat="1" ht="21" customHeight="1"/>
    <row r="753" s="80" customFormat="1" ht="21" customHeight="1"/>
    <row r="754" s="80" customFormat="1" ht="21" customHeight="1"/>
    <row r="755" s="80" customFormat="1" ht="21" customHeight="1"/>
    <row r="756" s="80" customFormat="1" ht="21" customHeight="1"/>
    <row r="757" s="80" customFormat="1" ht="21" customHeight="1"/>
    <row r="758" s="80" customFormat="1" ht="21" customHeight="1"/>
    <row r="759" s="80" customFormat="1" ht="21" customHeight="1"/>
    <row r="760" s="80" customFormat="1" ht="21" customHeight="1"/>
    <row r="761" s="80" customFormat="1" ht="21" customHeight="1"/>
    <row r="762" s="80" customFormat="1" ht="21" customHeight="1"/>
    <row r="763" s="80" customFormat="1" ht="21" customHeight="1"/>
    <row r="764" s="80" customFormat="1" ht="21" customHeight="1"/>
    <row r="765" s="80" customFormat="1" ht="21" customHeight="1"/>
    <row r="766" s="80" customFormat="1" ht="21" customHeight="1"/>
    <row r="767" s="80" customFormat="1" ht="21" customHeight="1"/>
    <row r="768" s="80" customFormat="1" ht="21" customHeight="1"/>
    <row r="769" s="80" customFormat="1" ht="21" customHeight="1"/>
    <row r="770" s="80" customFormat="1" ht="21" customHeight="1"/>
    <row r="771" s="80" customFormat="1" ht="21" customHeight="1"/>
    <row r="772" s="80" customFormat="1" ht="21" customHeight="1"/>
    <row r="773" s="80" customFormat="1" ht="21" customHeight="1"/>
    <row r="774" s="80" customFormat="1" ht="21" customHeight="1"/>
    <row r="775" s="80" customFormat="1" ht="21" customHeight="1"/>
    <row r="776" s="80" customFormat="1" ht="21" customHeight="1"/>
    <row r="777" s="80" customFormat="1" ht="21" customHeight="1"/>
    <row r="778" s="80" customFormat="1" ht="21" customHeight="1"/>
    <row r="779" s="80" customFormat="1" ht="21" customHeight="1"/>
    <row r="780" s="80" customFormat="1" ht="21" customHeight="1"/>
    <row r="781" s="80" customFormat="1" ht="21" customHeight="1"/>
    <row r="782" s="80" customFormat="1" ht="21" customHeight="1"/>
    <row r="783" s="80" customFormat="1" ht="21" customHeight="1"/>
    <row r="784" s="80" customFormat="1" ht="21" customHeight="1"/>
    <row r="785" s="80" customFormat="1" ht="21" customHeight="1"/>
    <row r="786" s="80" customFormat="1" ht="21" customHeight="1"/>
    <row r="787" s="80" customFormat="1" ht="21" customHeight="1"/>
    <row r="788" s="80" customFormat="1" ht="21" customHeight="1"/>
    <row r="789" s="80" customFormat="1" ht="21" customHeight="1"/>
    <row r="790" s="80" customFormat="1" ht="21" customHeight="1"/>
    <row r="791" s="80" customFormat="1" ht="21" customHeight="1"/>
    <row r="792" s="80" customFormat="1" ht="21" customHeight="1"/>
    <row r="793" s="80" customFormat="1" ht="21" customHeight="1"/>
    <row r="794" s="80" customFormat="1" ht="21" customHeight="1"/>
    <row r="795" s="80" customFormat="1" ht="21" customHeight="1"/>
    <row r="796" s="80" customFormat="1" ht="21" customHeight="1"/>
    <row r="797" s="80" customFormat="1" ht="21" customHeight="1"/>
    <row r="798" s="80" customFormat="1" ht="21" customHeight="1"/>
    <row r="799" s="80" customFormat="1" ht="21" customHeight="1"/>
    <row r="800" s="80" customFormat="1" ht="21" customHeight="1"/>
    <row r="801" s="80" customFormat="1" ht="21" customHeight="1"/>
    <row r="802" s="80" customFormat="1" ht="21" customHeight="1"/>
    <row r="803" s="80" customFormat="1" ht="21" customHeight="1"/>
    <row r="804" s="80" customFormat="1" ht="21" customHeight="1"/>
    <row r="805" s="80" customFormat="1" ht="21" customHeight="1"/>
    <row r="806" s="80" customFormat="1" ht="21" customHeight="1"/>
    <row r="807" s="80" customFormat="1" ht="21" customHeight="1"/>
    <row r="808" s="80" customFormat="1" ht="21" customHeight="1"/>
    <row r="809" s="80" customFormat="1" ht="21" customHeight="1"/>
    <row r="810" s="80" customFormat="1" ht="21" customHeight="1"/>
    <row r="811" s="80" customFormat="1" ht="21" customHeight="1"/>
    <row r="812" s="80" customFormat="1" ht="21" customHeight="1"/>
    <row r="813" s="80" customFormat="1" ht="21" customHeight="1"/>
    <row r="814" s="80" customFormat="1" ht="21" customHeight="1"/>
    <row r="815" s="80" customFormat="1" ht="21" customHeight="1"/>
    <row r="816" s="80" customFormat="1" ht="21" customHeight="1"/>
    <row r="817" s="80" customFormat="1" ht="21" customHeight="1"/>
    <row r="818" s="80" customFormat="1" ht="21" customHeight="1"/>
    <row r="819" s="80" customFormat="1" ht="21" customHeight="1"/>
    <row r="820" s="80" customFormat="1" ht="21" customHeight="1"/>
    <row r="821" s="80" customFormat="1" ht="21" customHeight="1"/>
    <row r="822" s="80" customFormat="1" ht="21" customHeight="1"/>
    <row r="823" s="80" customFormat="1" ht="21" customHeight="1"/>
    <row r="824" s="80" customFormat="1" ht="21" customHeight="1"/>
    <row r="825" s="80" customFormat="1" ht="21" customHeight="1"/>
    <row r="826" s="80" customFormat="1" ht="21" customHeight="1"/>
    <row r="827" s="80" customFormat="1" ht="21" customHeight="1"/>
    <row r="828" s="80" customFormat="1" ht="21" customHeight="1"/>
    <row r="829" s="80" customFormat="1" ht="21" customHeight="1"/>
    <row r="830" s="80" customFormat="1" ht="21" customHeight="1"/>
    <row r="831" s="80" customFormat="1" ht="21" customHeight="1"/>
    <row r="832" s="80" customFormat="1" ht="21" customHeight="1"/>
    <row r="833" s="80" customFormat="1" ht="21" customHeight="1"/>
    <row r="834" s="80" customFormat="1" ht="21" customHeight="1"/>
    <row r="835" s="80" customFormat="1" ht="21" customHeight="1"/>
    <row r="836" s="80" customFormat="1" ht="21" customHeight="1"/>
    <row r="837" s="80" customFormat="1" ht="21" customHeight="1"/>
    <row r="838" s="80" customFormat="1" ht="21" customHeight="1"/>
    <row r="839" s="80" customFormat="1" ht="21" customHeight="1"/>
    <row r="840" s="80" customFormat="1" ht="21" customHeight="1"/>
    <row r="841" s="80" customFormat="1" ht="21" customHeight="1"/>
    <row r="842" s="80" customFormat="1" ht="21" customHeight="1"/>
    <row r="843" s="80" customFormat="1" ht="21" customHeight="1"/>
    <row r="844" s="80" customFormat="1" ht="21" customHeight="1"/>
    <row r="845" s="80" customFormat="1" ht="21" customHeight="1"/>
    <row r="846" s="80" customFormat="1" ht="21" customHeight="1"/>
    <row r="847" s="80" customFormat="1" ht="21" customHeight="1"/>
    <row r="848" s="80" customFormat="1" ht="21" customHeight="1"/>
    <row r="849" s="80" customFormat="1" ht="21" customHeight="1"/>
    <row r="850" s="80" customFormat="1" ht="21" customHeight="1"/>
    <row r="851" s="80" customFormat="1" ht="21" customHeight="1"/>
    <row r="852" s="80" customFormat="1" ht="21" customHeight="1"/>
    <row r="853" s="80" customFormat="1" ht="21" customHeight="1"/>
    <row r="854" s="80" customFormat="1" ht="21" customHeight="1"/>
    <row r="855" s="80" customFormat="1" ht="21" customHeight="1"/>
    <row r="856" s="80" customFormat="1" ht="21" customHeight="1"/>
    <row r="857" s="80" customFormat="1" ht="21" customHeight="1"/>
    <row r="858" s="80" customFormat="1" ht="21" customHeight="1"/>
    <row r="859" s="80" customFormat="1" ht="21" customHeight="1"/>
    <row r="860" s="80" customFormat="1" ht="21" customHeight="1"/>
    <row r="861" s="80" customFormat="1" ht="21" customHeight="1"/>
    <row r="862" s="80" customFormat="1" ht="21" customHeight="1"/>
    <row r="863" s="80" customFormat="1" ht="21" customHeight="1"/>
    <row r="864" s="80" customFormat="1" ht="21" customHeight="1"/>
    <row r="865" s="80" customFormat="1" ht="21" customHeight="1"/>
    <row r="866" s="80" customFormat="1" ht="21" customHeight="1"/>
    <row r="867" s="80" customFormat="1" ht="21" customHeight="1"/>
    <row r="868" s="80" customFormat="1" ht="21" customHeight="1"/>
    <row r="869" s="80" customFormat="1" ht="21" customHeight="1"/>
    <row r="870" s="80" customFormat="1" ht="21" customHeight="1"/>
    <row r="871" s="80" customFormat="1" ht="21" customHeight="1"/>
    <row r="872" s="80" customFormat="1" ht="21" customHeight="1"/>
    <row r="873" s="80" customFormat="1" ht="21" customHeight="1"/>
    <row r="874" s="80" customFormat="1" ht="21" customHeight="1"/>
    <row r="875" s="80" customFormat="1" ht="21" customHeight="1"/>
    <row r="876" s="80" customFormat="1" ht="21" customHeight="1"/>
    <row r="877" s="80" customFormat="1" ht="21" customHeight="1"/>
    <row r="878" s="80" customFormat="1" ht="21" customHeight="1"/>
    <row r="879" s="80" customFormat="1" ht="21" customHeight="1"/>
    <row r="880" s="80" customFormat="1" ht="21" customHeight="1"/>
    <row r="881" s="80" customFormat="1" ht="21" customHeight="1"/>
    <row r="882" s="80" customFormat="1" ht="21" customHeight="1"/>
    <row r="883" s="80" customFormat="1" ht="21" customHeight="1"/>
    <row r="884" s="80" customFormat="1" ht="21" customHeight="1"/>
    <row r="885" s="80" customFormat="1" ht="21" customHeight="1"/>
    <row r="886" s="80" customFormat="1" ht="21" customHeight="1"/>
    <row r="887" s="80" customFormat="1" ht="21" customHeight="1"/>
    <row r="888" s="80" customFormat="1" ht="21" customHeight="1"/>
    <row r="889" s="80" customFormat="1" ht="21" customHeight="1"/>
    <row r="890" s="80" customFormat="1" ht="21" customHeight="1"/>
    <row r="891" s="80" customFormat="1" ht="21" customHeight="1"/>
    <row r="892" s="80" customFormat="1" ht="21" customHeight="1"/>
    <row r="893" s="80" customFormat="1" ht="21" customHeight="1"/>
    <row r="894" s="80" customFormat="1" ht="21" customHeight="1"/>
    <row r="895" s="80" customFormat="1" ht="21" customHeight="1"/>
    <row r="896" s="80" customFormat="1" ht="21" customHeight="1"/>
    <row r="897" s="80" customFormat="1" ht="21" customHeight="1"/>
    <row r="898" s="80" customFormat="1" ht="21" customHeight="1"/>
    <row r="899" s="80" customFormat="1" ht="21" customHeight="1"/>
    <row r="900" s="80" customFormat="1" ht="21" customHeight="1"/>
    <row r="901" s="80" customFormat="1" ht="21" customHeight="1"/>
    <row r="902" s="80" customFormat="1" ht="21" customHeight="1"/>
    <row r="903" s="80" customFormat="1" ht="21" customHeight="1"/>
    <row r="904" s="80" customFormat="1" ht="21" customHeight="1"/>
    <row r="905" s="80" customFormat="1" ht="21" customHeight="1"/>
    <row r="906" s="80" customFormat="1" ht="21" customHeight="1"/>
    <row r="907" s="80" customFormat="1" ht="21" customHeight="1"/>
    <row r="908" s="80" customFormat="1" ht="21" customHeight="1"/>
    <row r="909" s="80" customFormat="1" ht="21" customHeight="1"/>
    <row r="910" s="80" customFormat="1" ht="21" customHeight="1"/>
    <row r="911" s="80" customFormat="1" ht="21" customHeight="1"/>
    <row r="912" s="80" customFormat="1" ht="21" customHeight="1"/>
    <row r="913" s="80" customFormat="1" ht="21" customHeight="1"/>
    <row r="914" s="80" customFormat="1" ht="21" customHeight="1"/>
    <row r="915" s="80" customFormat="1" ht="21" customHeight="1"/>
    <row r="916" s="80" customFormat="1" ht="21" customHeight="1"/>
    <row r="917" s="80" customFormat="1" ht="21" customHeight="1"/>
    <row r="918" s="80" customFormat="1" ht="21" customHeight="1"/>
    <row r="919" s="80" customFormat="1" ht="21" customHeight="1"/>
    <row r="920" s="80" customFormat="1" ht="21" customHeight="1"/>
    <row r="921" s="80" customFormat="1" ht="21" customHeight="1"/>
    <row r="922" s="80" customFormat="1" ht="21" customHeight="1"/>
    <row r="923" s="80" customFormat="1" ht="21" customHeight="1"/>
    <row r="924" s="80" customFormat="1" ht="21" customHeight="1"/>
    <row r="925" s="80" customFormat="1" ht="21" customHeight="1"/>
    <row r="926" s="80" customFormat="1" ht="21" customHeight="1"/>
    <row r="927" s="80" customFormat="1" ht="21" customHeight="1"/>
    <row r="928" s="80" customFormat="1" ht="21" customHeight="1"/>
    <row r="929" s="80" customFormat="1" ht="21" customHeight="1"/>
    <row r="930" s="80" customFormat="1" ht="21" customHeight="1"/>
    <row r="931" s="80" customFormat="1" ht="21" customHeight="1"/>
    <row r="932" s="80" customFormat="1" ht="21" customHeight="1"/>
    <row r="933" s="80" customFormat="1" ht="21" customHeight="1"/>
    <row r="934" s="80" customFormat="1" ht="21" customHeight="1"/>
    <row r="935" s="80" customFormat="1" ht="21" customHeight="1"/>
    <row r="936" s="80" customFormat="1" ht="21" customHeight="1"/>
    <row r="937" s="80" customFormat="1" ht="21" customHeight="1"/>
    <row r="938" s="80" customFormat="1" ht="21" customHeight="1"/>
    <row r="939" s="80" customFormat="1" ht="21" customHeight="1"/>
    <row r="940" s="80" customFormat="1" ht="21" customHeight="1"/>
    <row r="941" s="80" customFormat="1" ht="21" customHeight="1"/>
    <row r="942" s="80" customFormat="1" ht="21" customHeight="1"/>
    <row r="943" s="80" customFormat="1" ht="21" customHeight="1"/>
    <row r="944" s="80" customFormat="1" ht="21" customHeight="1"/>
    <row r="945" s="80" customFormat="1" ht="21" customHeight="1"/>
    <row r="946" s="80" customFormat="1" ht="21" customHeight="1"/>
    <row r="947" s="80" customFormat="1" ht="21" customHeight="1"/>
    <row r="948" s="80" customFormat="1" ht="21" customHeight="1"/>
    <row r="949" s="80" customFormat="1" ht="21" customHeight="1"/>
    <row r="950" s="80" customFormat="1" ht="21" customHeight="1"/>
    <row r="951" s="80" customFormat="1" ht="21" customHeight="1"/>
    <row r="952" s="80" customFormat="1" ht="21" customHeight="1"/>
    <row r="953" s="80" customFormat="1" ht="21" customHeight="1"/>
    <row r="954" s="80" customFormat="1" ht="21" customHeight="1"/>
    <row r="955" s="80" customFormat="1" ht="21" customHeight="1"/>
    <row r="956" s="80" customFormat="1" ht="21" customHeight="1"/>
    <row r="957" s="80" customFormat="1" ht="21" customHeight="1"/>
    <row r="958" s="80" customFormat="1" ht="21" customHeight="1"/>
    <row r="959" s="80" customFormat="1" ht="21" customHeight="1"/>
    <row r="960" s="80" customFormat="1" ht="21" customHeight="1"/>
    <row r="961" s="80" customFormat="1" ht="21" customHeight="1"/>
    <row r="962" s="80" customFormat="1" ht="21" customHeight="1"/>
    <row r="963" s="80" customFormat="1" ht="21" customHeight="1"/>
    <row r="964" s="80" customFormat="1" ht="21" customHeight="1"/>
    <row r="965" s="80" customFormat="1" ht="21" customHeight="1"/>
    <row r="966" s="80" customFormat="1" ht="21" customHeight="1"/>
    <row r="967" s="80" customFormat="1" ht="21" customHeight="1"/>
    <row r="968" s="80" customFormat="1" ht="21" customHeight="1"/>
    <row r="969" s="80" customFormat="1" ht="21" customHeight="1"/>
    <row r="970" s="80" customFormat="1" ht="21" customHeight="1"/>
    <row r="971" s="80" customFormat="1" ht="21" customHeight="1"/>
    <row r="972" s="80" customFormat="1" ht="21" customHeight="1"/>
    <row r="973" s="80" customFormat="1" ht="21" customHeight="1"/>
    <row r="974" s="80" customFormat="1" ht="21" customHeight="1"/>
    <row r="975" s="80" customFormat="1" ht="21" customHeight="1"/>
    <row r="976" s="80" customFormat="1" ht="21" customHeight="1"/>
    <row r="977" s="80" customFormat="1" ht="21" customHeight="1"/>
    <row r="978" s="80" customFormat="1" ht="21" customHeight="1"/>
    <row r="979" s="80" customFormat="1" ht="21" customHeight="1"/>
    <row r="980" s="80" customFormat="1" ht="21" customHeight="1"/>
    <row r="981" s="80" customFormat="1" ht="21" customHeight="1"/>
    <row r="982" s="80" customFormat="1" ht="21" customHeight="1"/>
    <row r="983" s="80" customFormat="1" ht="21" customHeight="1"/>
    <row r="984" s="80" customFormat="1" ht="21" customHeight="1"/>
    <row r="985" s="80" customFormat="1" ht="21" customHeight="1"/>
    <row r="986" s="80" customFormat="1" ht="21" customHeight="1"/>
    <row r="987" s="80" customFormat="1" ht="21" customHeight="1"/>
    <row r="988" s="80" customFormat="1" ht="21" customHeight="1"/>
    <row r="989" s="80" customFormat="1" ht="21" customHeight="1"/>
    <row r="990" s="80" customFormat="1" ht="21" customHeight="1"/>
    <row r="991" s="80" customFormat="1" ht="21" customHeight="1"/>
    <row r="992" s="80" customFormat="1" ht="21" customHeight="1"/>
    <row r="993" s="80" customFormat="1" ht="21" customHeight="1"/>
    <row r="994" s="80" customFormat="1" ht="21" customHeight="1"/>
    <row r="995" s="80" customFormat="1" ht="21" customHeight="1"/>
    <row r="996" s="80" customFormat="1" ht="21" customHeight="1"/>
    <row r="997" s="80" customFormat="1" ht="21" customHeight="1"/>
    <row r="998" s="80" customFormat="1" ht="21" customHeight="1"/>
    <row r="999" s="80" customFormat="1" ht="21" customHeight="1"/>
    <row r="1000" s="80" customFormat="1" ht="21" customHeight="1"/>
    <row r="1001" s="80" customFormat="1" ht="21" customHeight="1"/>
    <row r="1002" s="80" customFormat="1" ht="21" customHeight="1"/>
    <row r="1003" s="80" customFormat="1" ht="21" customHeight="1"/>
    <row r="1004" s="80" customFormat="1" ht="21" customHeight="1"/>
    <row r="1005" s="80" customFormat="1" ht="21" customHeight="1"/>
    <row r="1006" s="80" customFormat="1" ht="21" customHeight="1"/>
    <row r="1007" s="80" customFormat="1" ht="21" customHeight="1"/>
    <row r="1008" s="80" customFormat="1" ht="21" customHeight="1"/>
    <row r="1009" s="80" customFormat="1" ht="21" customHeight="1"/>
    <row r="1010" s="80" customFormat="1" ht="21" customHeight="1"/>
    <row r="1011" s="80" customFormat="1" ht="21" customHeight="1"/>
    <row r="1012" s="80" customFormat="1" ht="21" customHeight="1"/>
    <row r="1013" s="80" customFormat="1" ht="21" customHeight="1"/>
    <row r="1014" s="80" customFormat="1" ht="21" customHeight="1"/>
    <row r="1015" s="80" customFormat="1" ht="21" customHeight="1"/>
    <row r="1016" s="80" customFormat="1" ht="21" customHeight="1"/>
    <row r="1017" s="80" customFormat="1" ht="21" customHeight="1"/>
    <row r="1018" s="80" customFormat="1" ht="21" customHeight="1"/>
    <row r="1019" s="80" customFormat="1" ht="21" customHeight="1"/>
    <row r="1020" s="80" customFormat="1" ht="21" customHeight="1"/>
    <row r="1021" s="80" customFormat="1" ht="21" customHeight="1"/>
    <row r="1022" s="80" customFormat="1" ht="21" customHeight="1"/>
    <row r="1023" s="80" customFormat="1" ht="21" customHeight="1"/>
    <row r="1024" s="80" customFormat="1" ht="21" customHeight="1"/>
    <row r="1025" s="80" customFormat="1" ht="21" customHeight="1"/>
    <row r="1026" s="80" customFormat="1" ht="21" customHeight="1"/>
    <row r="1027" s="80" customFormat="1" ht="21" customHeight="1"/>
    <row r="1028" s="80" customFormat="1" ht="21" customHeight="1"/>
    <row r="1029" s="80" customFormat="1" ht="21" customHeight="1"/>
    <row r="1030" s="80" customFormat="1" ht="21" customHeight="1"/>
    <row r="1031" s="80" customFormat="1" ht="21" customHeight="1"/>
    <row r="1032" s="80" customFormat="1" ht="21" customHeight="1"/>
    <row r="1033" s="80" customFormat="1" ht="21" customHeight="1"/>
    <row r="1034" s="80" customFormat="1" ht="21" customHeight="1"/>
    <row r="1035" s="80" customFormat="1" ht="21" customHeight="1"/>
    <row r="1036" s="80" customFormat="1" ht="21" customHeight="1"/>
    <row r="1037" s="80" customFormat="1" ht="21" customHeight="1"/>
    <row r="1038" s="80" customFormat="1" ht="21" customHeight="1"/>
    <row r="1039" s="80" customFormat="1" ht="21" customHeight="1"/>
    <row r="1040" s="80" customFormat="1" ht="21" customHeight="1"/>
    <row r="1041" s="80" customFormat="1" ht="21" customHeight="1"/>
    <row r="1042" s="80" customFormat="1" ht="21" customHeight="1"/>
    <row r="1043" s="80" customFormat="1" ht="21" customHeight="1"/>
    <row r="1044" s="80" customFormat="1" ht="21" customHeight="1"/>
    <row r="1045" s="80" customFormat="1" ht="21" customHeight="1"/>
    <row r="1046" s="80" customFormat="1" ht="21" customHeight="1"/>
    <row r="1047" s="80" customFormat="1" ht="21" customHeight="1"/>
    <row r="1048" s="80" customFormat="1" ht="21" customHeight="1"/>
    <row r="1049" s="80" customFormat="1" ht="21" customHeight="1"/>
    <row r="1050" s="80" customFormat="1" ht="21" customHeight="1"/>
    <row r="1051" s="80" customFormat="1" ht="21" customHeight="1"/>
    <row r="1052" s="80" customFormat="1" ht="21" customHeight="1"/>
    <row r="1053" s="80" customFormat="1" ht="21" customHeight="1"/>
    <row r="1054" s="80" customFormat="1" ht="21" customHeight="1"/>
    <row r="1055" s="80" customFormat="1" ht="21" customHeight="1"/>
    <row r="1056" s="80" customFormat="1" ht="21" customHeight="1"/>
    <row r="1057" s="80" customFormat="1" ht="21" customHeight="1"/>
    <row r="1058" s="80" customFormat="1" ht="21" customHeight="1"/>
    <row r="1059" s="80" customFormat="1" ht="21" customHeight="1"/>
    <row r="1060" s="80" customFormat="1" ht="21" customHeight="1"/>
    <row r="1061" s="80" customFormat="1" ht="21" customHeight="1"/>
    <row r="1062" s="80" customFormat="1" ht="21" customHeight="1"/>
    <row r="1063" s="80" customFormat="1" ht="21" customHeight="1"/>
    <row r="1064" s="80" customFormat="1" ht="21" customHeight="1"/>
    <row r="1065" s="80" customFormat="1" ht="21" customHeight="1"/>
    <row r="1066" s="80" customFormat="1" ht="21" customHeight="1"/>
    <row r="1067" s="80" customFormat="1" ht="21" customHeight="1"/>
    <row r="1068" s="80" customFormat="1" ht="21" customHeight="1"/>
    <row r="1069" s="80" customFormat="1" ht="21" customHeight="1"/>
    <row r="1070" s="80" customFormat="1" ht="21" customHeight="1"/>
    <row r="1071" s="80" customFormat="1" ht="21" customHeight="1"/>
    <row r="1072" s="80" customFormat="1" ht="21" customHeight="1"/>
    <row r="1073" s="80" customFormat="1" ht="21" customHeight="1"/>
    <row r="1074" s="80" customFormat="1" ht="21" customHeight="1"/>
    <row r="1075" s="80" customFormat="1" ht="21" customHeight="1"/>
    <row r="1076" s="80" customFormat="1" ht="21" customHeight="1"/>
    <row r="1077" s="80" customFormat="1" ht="21" customHeight="1"/>
    <row r="1078" s="80" customFormat="1" ht="21" customHeight="1"/>
    <row r="1079" s="80" customFormat="1" ht="21" customHeight="1"/>
    <row r="1080" s="80" customFormat="1" ht="21" customHeight="1"/>
    <row r="1081" s="80" customFormat="1" ht="21" customHeight="1"/>
    <row r="1082" s="80" customFormat="1" ht="21" customHeight="1"/>
    <row r="1083" s="80" customFormat="1" ht="21" customHeight="1"/>
    <row r="1084" s="80" customFormat="1" ht="21" customHeight="1"/>
    <row r="1085" s="80" customFormat="1" ht="21" customHeight="1"/>
    <row r="1086" s="80" customFormat="1" ht="21" customHeight="1"/>
    <row r="1087" s="80" customFormat="1" ht="21" customHeight="1"/>
    <row r="1088" s="80" customFormat="1" ht="21" customHeight="1"/>
    <row r="1089" s="80" customFormat="1" ht="21" customHeight="1"/>
    <row r="1090" s="80" customFormat="1" ht="21" customHeight="1"/>
    <row r="1091" s="80" customFormat="1" ht="21" customHeight="1"/>
    <row r="1092" s="80" customFormat="1" ht="21" customHeight="1"/>
    <row r="1093" s="80" customFormat="1" ht="21" customHeight="1"/>
    <row r="1094" s="80" customFormat="1" ht="21" customHeight="1"/>
    <row r="1095" s="80" customFormat="1" ht="21" customHeight="1"/>
    <row r="1096" s="80" customFormat="1" ht="21" customHeight="1"/>
    <row r="1097" s="80" customFormat="1" ht="21" customHeight="1"/>
    <row r="1098" s="80" customFormat="1" ht="21" customHeight="1"/>
    <row r="1099" s="80" customFormat="1" ht="21" customHeight="1"/>
    <row r="1100" s="80" customFormat="1" ht="21" customHeight="1"/>
    <row r="1101" s="80" customFormat="1" ht="21" customHeight="1"/>
    <row r="1102" s="80" customFormat="1" ht="21" customHeight="1"/>
    <row r="1103" s="80" customFormat="1" ht="21" customHeight="1"/>
    <row r="1104" s="80" customFormat="1" ht="21" customHeight="1"/>
    <row r="1105" s="80" customFormat="1" ht="21" customHeight="1"/>
    <row r="1106" s="80" customFormat="1" ht="21" customHeight="1"/>
    <row r="1107" s="80" customFormat="1" ht="21" customHeight="1"/>
    <row r="1108" s="80" customFormat="1" ht="21" customHeight="1"/>
    <row r="1109" s="80" customFormat="1" ht="21" customHeight="1"/>
    <row r="1110" s="80" customFormat="1" ht="21" customHeight="1"/>
    <row r="1111" s="80" customFormat="1" ht="21" customHeight="1"/>
    <row r="1112" s="80" customFormat="1" ht="21" customHeight="1"/>
    <row r="1113" s="80" customFormat="1" ht="21" customHeight="1"/>
    <row r="1114" s="80" customFormat="1" ht="21" customHeight="1"/>
    <row r="1115" s="80" customFormat="1" ht="21" customHeight="1"/>
    <row r="1116" s="80" customFormat="1" ht="21" customHeight="1"/>
    <row r="1117" s="80" customFormat="1" ht="21" customHeight="1"/>
    <row r="1118" s="80" customFormat="1" ht="21" customHeight="1"/>
    <row r="1119" s="80" customFormat="1" ht="21" customHeight="1"/>
    <row r="1120" s="80" customFormat="1" ht="21" customHeight="1"/>
    <row r="1121" s="80" customFormat="1" ht="21" customHeight="1"/>
    <row r="1122" s="80" customFormat="1" ht="21" customHeight="1"/>
    <row r="1123" s="80" customFormat="1" ht="21" customHeight="1"/>
    <row r="1124" s="80" customFormat="1" ht="21" customHeight="1"/>
    <row r="1125" s="80" customFormat="1" ht="21" customHeight="1"/>
    <row r="1126" s="80" customFormat="1" ht="21" customHeight="1"/>
    <row r="1127" s="80" customFormat="1" ht="21" customHeight="1"/>
    <row r="1128" s="80" customFormat="1" ht="21" customHeight="1"/>
    <row r="1129" s="80" customFormat="1" ht="21" customHeight="1"/>
    <row r="1130" s="80" customFormat="1" ht="21" customHeight="1"/>
    <row r="1131" s="80" customFormat="1" ht="21" customHeight="1"/>
    <row r="1132" s="80" customFormat="1" ht="21" customHeight="1"/>
    <row r="1133" s="80" customFormat="1" ht="21" customHeight="1"/>
    <row r="1134" s="80" customFormat="1" ht="21" customHeight="1"/>
    <row r="1135" s="80" customFormat="1" ht="21" customHeight="1"/>
    <row r="1136" s="80" customFormat="1" ht="21" customHeight="1"/>
    <row r="1137" s="80" customFormat="1" ht="21" customHeight="1"/>
    <row r="1138" s="80" customFormat="1" ht="21" customHeight="1"/>
    <row r="1139" s="80" customFormat="1" ht="21" customHeight="1"/>
    <row r="1140" s="80" customFormat="1" ht="21" customHeight="1"/>
    <row r="1141" s="80" customFormat="1" ht="21" customHeight="1"/>
    <row r="1142" s="80" customFormat="1" ht="21" customHeight="1"/>
    <row r="1143" s="80" customFormat="1" ht="21" customHeight="1"/>
    <row r="1144" s="80" customFormat="1" ht="21" customHeight="1"/>
    <row r="1145" s="80" customFormat="1" ht="21" customHeight="1"/>
    <row r="1146" s="80" customFormat="1" ht="21" customHeight="1"/>
    <row r="1147" s="80" customFormat="1" ht="21" customHeight="1"/>
    <row r="1148" s="80" customFormat="1" ht="21" customHeight="1"/>
    <row r="1149" s="80" customFormat="1" ht="21" customHeight="1"/>
    <row r="1150" s="80" customFormat="1" ht="21" customHeight="1"/>
    <row r="1151" s="80" customFormat="1" ht="21" customHeight="1"/>
    <row r="1152" s="80" customFormat="1" ht="21" customHeight="1"/>
    <row r="1153" s="80" customFormat="1" ht="21" customHeight="1"/>
    <row r="1154" s="80" customFormat="1" ht="21" customHeight="1"/>
    <row r="1155" s="80" customFormat="1" ht="21" customHeight="1"/>
    <row r="1156" s="80" customFormat="1" ht="21" customHeight="1"/>
    <row r="1157" s="80" customFormat="1" ht="21" customHeight="1"/>
    <row r="1158" s="80" customFormat="1" ht="21" customHeight="1"/>
    <row r="1159" s="80" customFormat="1" ht="21" customHeight="1"/>
    <row r="1160" s="80" customFormat="1" ht="21" customHeight="1"/>
    <row r="1161" s="80" customFormat="1" ht="21" customHeight="1"/>
    <row r="1162" s="80" customFormat="1" ht="21" customHeight="1"/>
    <row r="1163" s="80" customFormat="1" ht="21" customHeight="1"/>
    <row r="1164" s="80" customFormat="1" ht="21" customHeight="1"/>
    <row r="1165" s="80" customFormat="1" ht="21" customHeight="1"/>
    <row r="1166" s="80" customFormat="1" ht="21" customHeight="1"/>
    <row r="1167" s="80" customFormat="1" ht="21" customHeight="1"/>
    <row r="1168" s="80" customFormat="1" ht="21" customHeight="1"/>
    <row r="1169" s="80" customFormat="1" ht="21" customHeight="1"/>
    <row r="1170" s="80" customFormat="1" ht="21" customHeight="1"/>
    <row r="1171" s="80" customFormat="1" ht="21" customHeight="1"/>
    <row r="1172" s="80" customFormat="1" ht="21" customHeight="1"/>
    <row r="1173" s="80" customFormat="1" ht="21" customHeight="1"/>
    <row r="1174" s="80" customFormat="1" ht="21" customHeight="1"/>
    <row r="1175" s="80" customFormat="1" ht="21" customHeight="1"/>
    <row r="1176" s="80" customFormat="1" ht="21" customHeight="1"/>
    <row r="1177" s="80" customFormat="1" ht="21" customHeight="1"/>
    <row r="1178" s="80" customFormat="1" ht="21" customHeight="1"/>
    <row r="1179" s="80" customFormat="1" ht="21" customHeight="1"/>
    <row r="1180" s="80" customFormat="1" ht="21" customHeight="1"/>
    <row r="1181" s="80" customFormat="1" ht="21" customHeight="1"/>
    <row r="1182" s="80" customFormat="1" ht="21" customHeight="1"/>
    <row r="1183" s="80" customFormat="1" ht="21" customHeight="1"/>
    <row r="1184" s="80" customFormat="1" ht="21" customHeight="1"/>
    <row r="1185" s="80" customFormat="1" ht="21" customHeight="1"/>
    <row r="1186" s="80" customFormat="1" ht="21" customHeight="1"/>
    <row r="1187" s="80" customFormat="1" ht="21" customHeight="1"/>
    <row r="1188" s="80" customFormat="1" ht="21" customHeight="1"/>
    <row r="1189" s="80" customFormat="1" ht="21" customHeight="1"/>
    <row r="1190" s="80" customFormat="1" ht="21" customHeight="1"/>
    <row r="1191" s="80" customFormat="1" ht="21" customHeight="1"/>
    <row r="1192" s="80" customFormat="1" ht="21" customHeight="1"/>
    <row r="1193" s="80" customFormat="1" ht="21" customHeight="1"/>
    <row r="1194" s="80" customFormat="1" ht="21" customHeight="1"/>
    <row r="1195" s="80" customFormat="1" ht="21" customHeight="1"/>
    <row r="1196" s="80" customFormat="1" ht="21" customHeight="1"/>
    <row r="1197" s="80" customFormat="1" ht="21" customHeight="1"/>
    <row r="1198" s="80" customFormat="1" ht="21" customHeight="1"/>
    <row r="1199" s="80" customFormat="1" ht="21" customHeight="1"/>
    <row r="1200" s="80" customFormat="1" ht="21" customHeight="1"/>
    <row r="1201" s="80" customFormat="1" ht="21" customHeight="1"/>
    <row r="1202" s="80" customFormat="1" ht="21" customHeight="1"/>
    <row r="1203" s="80" customFormat="1" ht="21" customHeight="1"/>
    <row r="1204" s="80" customFormat="1" ht="21" customHeight="1"/>
    <row r="1205" s="80" customFormat="1" ht="21" customHeight="1"/>
    <row r="1206" s="80" customFormat="1" ht="21" customHeight="1"/>
    <row r="1207" s="80" customFormat="1" ht="21" customHeight="1"/>
    <row r="1208" s="80" customFormat="1" ht="21" customHeight="1"/>
    <row r="1209" s="80" customFormat="1" ht="21" customHeight="1"/>
    <row r="1210" s="80" customFormat="1" ht="21" customHeight="1"/>
    <row r="1211" s="80" customFormat="1" ht="21" customHeight="1"/>
    <row r="1212" s="80" customFormat="1" ht="21" customHeight="1"/>
    <row r="1213" s="80" customFormat="1" ht="21" customHeight="1"/>
    <row r="1214" s="80" customFormat="1" ht="21" customHeight="1"/>
    <row r="1215" s="80" customFormat="1" ht="21" customHeight="1"/>
    <row r="1216" s="80" customFormat="1" ht="21" customHeight="1"/>
    <row r="1217" s="80" customFormat="1" ht="21" customHeight="1"/>
    <row r="1218" s="80" customFormat="1" ht="21" customHeight="1"/>
    <row r="1219" s="80" customFormat="1" ht="21" customHeight="1"/>
    <row r="1220" s="80" customFormat="1" ht="21" customHeight="1"/>
    <row r="1221" s="80" customFormat="1" ht="21" customHeight="1"/>
    <row r="1222" s="80" customFormat="1" ht="21" customHeight="1"/>
    <row r="1223" s="80" customFormat="1" ht="21" customHeight="1"/>
    <row r="1224" s="80" customFormat="1" ht="21" customHeight="1"/>
    <row r="1225" s="80" customFormat="1" ht="21" customHeight="1"/>
    <row r="1226" s="80" customFormat="1" ht="21" customHeight="1"/>
    <row r="1227" s="80" customFormat="1" ht="21" customHeight="1"/>
    <row r="1228" s="80" customFormat="1" ht="21" customHeight="1"/>
    <row r="1229" s="80" customFormat="1" ht="21" customHeight="1"/>
    <row r="1230" s="80" customFormat="1" ht="21" customHeight="1"/>
    <row r="1231" s="80" customFormat="1" ht="21" customHeight="1"/>
    <row r="1232" s="80" customFormat="1" ht="21" customHeight="1"/>
    <row r="1233" s="80" customFormat="1" ht="21" customHeight="1"/>
    <row r="1234" s="80" customFormat="1" ht="21" customHeight="1"/>
    <row r="1235" s="80" customFormat="1" ht="21" customHeight="1"/>
    <row r="1236" s="80" customFormat="1" ht="21" customHeight="1"/>
    <row r="1237" s="80" customFormat="1" ht="21" customHeight="1"/>
    <row r="1238" s="80" customFormat="1" ht="21" customHeight="1"/>
    <row r="1239" s="80" customFormat="1" ht="21" customHeight="1"/>
    <row r="1240" s="80" customFormat="1" ht="21" customHeight="1"/>
    <row r="1241" s="80" customFormat="1" ht="21" customHeight="1"/>
    <row r="1242" s="80" customFormat="1" ht="21" customHeight="1"/>
    <row r="1243" s="80" customFormat="1" ht="21" customHeight="1"/>
    <row r="1244" s="80" customFormat="1" ht="21" customHeight="1"/>
    <row r="1245" s="80" customFormat="1" ht="21" customHeight="1"/>
    <row r="1246" s="80" customFormat="1" ht="21" customHeight="1"/>
    <row r="1247" s="80" customFormat="1" ht="21" customHeight="1"/>
    <row r="1248" s="80" customFormat="1" ht="21" customHeight="1"/>
    <row r="1249" s="80" customFormat="1" ht="21" customHeight="1"/>
    <row r="1250" s="80" customFormat="1" ht="21" customHeight="1"/>
    <row r="1251" s="80" customFormat="1" ht="21" customHeight="1"/>
    <row r="1252" s="80" customFormat="1" ht="21" customHeight="1"/>
    <row r="1253" s="80" customFormat="1" ht="21" customHeight="1"/>
    <row r="1254" s="80" customFormat="1" ht="21" customHeight="1"/>
    <row r="1255" s="80" customFormat="1" ht="21" customHeight="1"/>
    <row r="1256" s="80" customFormat="1" ht="21" customHeight="1"/>
    <row r="1257" s="80" customFormat="1" ht="21" customHeight="1"/>
    <row r="1258" s="80" customFormat="1" ht="21" customHeight="1"/>
    <row r="1259" s="80" customFormat="1" ht="21" customHeight="1"/>
    <row r="1260" s="80" customFormat="1" ht="21" customHeight="1"/>
    <row r="1261" s="80" customFormat="1" ht="21" customHeight="1"/>
    <row r="1262" s="80" customFormat="1" ht="21" customHeight="1"/>
    <row r="1263" s="80" customFormat="1" ht="21" customHeight="1"/>
    <row r="1264" s="80" customFormat="1" ht="21" customHeight="1"/>
    <row r="1265" s="80" customFormat="1" ht="21" customHeight="1"/>
    <row r="1266" s="80" customFormat="1" ht="21" customHeight="1"/>
    <row r="1267" s="80" customFormat="1" ht="21" customHeight="1"/>
    <row r="1268" s="80" customFormat="1" ht="21" customHeight="1"/>
    <row r="1269" s="80" customFormat="1" ht="21" customHeight="1"/>
    <row r="1270" s="80" customFormat="1" ht="21" customHeight="1"/>
    <row r="1271" s="80" customFormat="1" ht="21" customHeight="1"/>
    <row r="1272" s="80" customFormat="1" ht="21" customHeight="1"/>
    <row r="1273" s="80" customFormat="1" ht="21" customHeight="1"/>
    <row r="1274" s="80" customFormat="1" ht="21" customHeight="1"/>
    <row r="1275" s="80" customFormat="1" ht="21" customHeight="1"/>
    <row r="1276" s="80" customFormat="1" ht="21" customHeight="1"/>
    <row r="1277" s="80" customFormat="1" ht="21" customHeight="1"/>
    <row r="1278" s="80" customFormat="1" ht="21" customHeight="1"/>
    <row r="1279" s="80" customFormat="1" ht="21" customHeight="1"/>
    <row r="1280" s="80" customFormat="1" ht="21" customHeight="1"/>
    <row r="1281" s="80" customFormat="1" ht="21" customHeight="1"/>
    <row r="1282" s="80" customFormat="1" ht="21" customHeight="1"/>
    <row r="1283" s="80" customFormat="1" ht="21" customHeight="1"/>
    <row r="1284" s="80" customFormat="1" ht="21" customHeight="1"/>
    <row r="1285" s="80" customFormat="1" ht="21" customHeight="1"/>
    <row r="1286" s="80" customFormat="1" ht="21" customHeight="1"/>
    <row r="1287" s="80" customFormat="1" ht="21" customHeight="1"/>
    <row r="1288" s="80" customFormat="1" ht="21" customHeight="1"/>
    <row r="1289" s="80" customFormat="1" ht="21" customHeight="1"/>
    <row r="1290" s="80" customFormat="1" ht="21" customHeight="1"/>
    <row r="1291" s="80" customFormat="1" ht="21" customHeight="1"/>
    <row r="1292" s="80" customFormat="1" ht="21" customHeight="1"/>
    <row r="1293" s="80" customFormat="1" ht="21" customHeight="1"/>
    <row r="1294" s="80" customFormat="1" ht="21" customHeight="1"/>
    <row r="1295" s="80" customFormat="1" ht="21" customHeight="1"/>
    <row r="1296" s="80" customFormat="1" ht="21" customHeight="1"/>
    <row r="1297" s="80" customFormat="1" ht="21" customHeight="1"/>
    <row r="1298" s="80" customFormat="1" ht="21" customHeight="1"/>
    <row r="1299" s="80" customFormat="1" ht="21" customHeight="1"/>
    <row r="1300" s="80" customFormat="1" ht="21" customHeight="1"/>
    <row r="1301" s="80" customFormat="1" ht="21" customHeight="1"/>
    <row r="1302" s="80" customFormat="1" ht="21" customHeight="1"/>
    <row r="1303" s="80" customFormat="1" ht="21" customHeight="1"/>
    <row r="1304" s="80" customFormat="1" ht="21" customHeight="1"/>
    <row r="1305" s="80" customFormat="1" ht="21" customHeight="1"/>
    <row r="1306" s="80" customFormat="1" ht="21" customHeight="1"/>
    <row r="1307" s="80" customFormat="1" ht="21" customHeight="1"/>
    <row r="1308" s="80" customFormat="1" ht="21" customHeight="1"/>
    <row r="1309" s="80" customFormat="1" ht="21" customHeight="1"/>
    <row r="1310" s="80" customFormat="1" ht="21" customHeight="1"/>
    <row r="1311" s="80" customFormat="1" ht="21" customHeight="1"/>
    <row r="1312" s="80" customFormat="1" ht="21" customHeight="1"/>
    <row r="1313" s="80" customFormat="1" ht="21" customHeight="1"/>
    <row r="1314" s="80" customFormat="1" ht="21" customHeight="1"/>
    <row r="1315" s="80" customFormat="1" ht="21" customHeight="1"/>
    <row r="1316" s="80" customFormat="1" ht="21" customHeight="1"/>
    <row r="1317" s="80" customFormat="1" ht="21" customHeight="1"/>
    <row r="1318" s="80" customFormat="1" ht="21" customHeight="1"/>
    <row r="1319" s="80" customFormat="1" ht="21" customHeight="1"/>
    <row r="1320" s="80" customFormat="1" ht="21" customHeight="1"/>
    <row r="1321" s="80" customFormat="1" ht="21" customHeight="1"/>
    <row r="1322" s="80" customFormat="1" ht="21" customHeight="1"/>
    <row r="1323" s="80" customFormat="1" ht="21" customHeight="1"/>
    <row r="1324" s="80" customFormat="1" ht="21" customHeight="1"/>
    <row r="1325" s="80" customFormat="1" ht="21" customHeight="1"/>
    <row r="1326" s="80" customFormat="1" ht="21" customHeight="1"/>
    <row r="1327" s="80" customFormat="1" ht="21" customHeight="1"/>
    <row r="1328" s="80" customFormat="1" ht="21" customHeight="1"/>
    <row r="1329" s="80" customFormat="1" ht="21" customHeight="1"/>
    <row r="1330" s="80" customFormat="1" ht="21" customHeight="1"/>
    <row r="1331" s="80" customFormat="1" ht="21" customHeight="1"/>
    <row r="1332" s="80" customFormat="1" ht="21" customHeight="1"/>
    <row r="1333" s="80" customFormat="1" ht="21" customHeight="1"/>
    <row r="1334" s="80" customFormat="1" ht="21" customHeight="1"/>
    <row r="1335" s="80" customFormat="1" ht="21" customHeight="1"/>
    <row r="1336" s="80" customFormat="1" ht="21" customHeight="1"/>
    <row r="1337" s="80" customFormat="1" ht="21" customHeight="1"/>
    <row r="1338" s="80" customFormat="1" ht="21" customHeight="1"/>
    <row r="1339" s="80" customFormat="1" ht="21" customHeight="1"/>
    <row r="1340" s="80" customFormat="1" ht="21" customHeight="1"/>
    <row r="1341" s="80" customFormat="1" ht="21" customHeight="1"/>
    <row r="1342" s="80" customFormat="1" ht="21" customHeight="1"/>
    <row r="1343" s="80" customFormat="1" ht="21" customHeight="1"/>
  </sheetData>
  <mergeCells count="47">
    <mergeCell ref="B9:E9"/>
    <mergeCell ref="D2:F2"/>
    <mergeCell ref="A3:H3"/>
    <mergeCell ref="A5:F5"/>
    <mergeCell ref="B7:E7"/>
    <mergeCell ref="B8:E8"/>
    <mergeCell ref="B22:E22"/>
    <mergeCell ref="B10:E10"/>
    <mergeCell ref="B11:E11"/>
    <mergeCell ref="B12:E12"/>
    <mergeCell ref="B13:E13"/>
    <mergeCell ref="B14:E14"/>
    <mergeCell ref="A16:D16"/>
    <mergeCell ref="E16:F16"/>
    <mergeCell ref="B17:E17"/>
    <mergeCell ref="B18:E18"/>
    <mergeCell ref="B19:E19"/>
    <mergeCell ref="B20:E20"/>
    <mergeCell ref="B21:E21"/>
    <mergeCell ref="B36:E36"/>
    <mergeCell ref="B23:E23"/>
    <mergeCell ref="B24:E24"/>
    <mergeCell ref="B26:E26"/>
    <mergeCell ref="B28:E28"/>
    <mergeCell ref="B29:E29"/>
    <mergeCell ref="B30:E30"/>
    <mergeCell ref="B31:E31"/>
    <mergeCell ref="B32:E32"/>
    <mergeCell ref="B33:E33"/>
    <mergeCell ref="B34:E34"/>
    <mergeCell ref="B35:E35"/>
    <mergeCell ref="B43:E43"/>
    <mergeCell ref="B44:E44"/>
    <mergeCell ref="B46:E46"/>
    <mergeCell ref="B48:E48"/>
    <mergeCell ref="B49:E49"/>
    <mergeCell ref="B37:E37"/>
    <mergeCell ref="B39:E39"/>
    <mergeCell ref="B40:E40"/>
    <mergeCell ref="B41:E41"/>
    <mergeCell ref="B42:E42"/>
    <mergeCell ref="B54:F54"/>
    <mergeCell ref="G54:H54"/>
    <mergeCell ref="B55:F55"/>
    <mergeCell ref="G55:H55"/>
    <mergeCell ref="G53:H53"/>
    <mergeCell ref="B53:F53"/>
  </mergeCells>
  <pageMargins left="0.6" right="0.45" top="0.3" bottom="0.3" header="0.3" footer="0.3"/>
  <pageSetup orientation="portrait" r:id="rId1"/>
  <headerFooter>
    <oddFooter>&amp;L&amp;P&amp;C&amp;"Arial,Italic"&amp;9Form last updated  21 Nov.2017 According to AC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52"/>
  <sheetViews>
    <sheetView tabSelected="1" workbookViewId="0">
      <selection activeCell="J9" sqref="J9"/>
    </sheetView>
  </sheetViews>
  <sheetFormatPr defaultRowHeight="25.5"/>
  <cols>
    <col min="1" max="1" width="4.85546875" style="12" customWidth="1"/>
    <col min="2" max="2" width="12.85546875" style="12" customWidth="1"/>
    <col min="3" max="3" width="12.5703125" style="12" customWidth="1"/>
    <col min="4" max="4" width="4.42578125" style="12" customWidth="1"/>
    <col min="5" max="5" width="9" style="12" customWidth="1"/>
    <col min="6" max="6" width="5.7109375" style="12" customWidth="1"/>
    <col min="7" max="7" width="4.7109375" style="14" customWidth="1"/>
    <col min="8" max="8" width="21.28515625" style="12" customWidth="1"/>
    <col min="9" max="9" width="20.28515625" style="12" customWidth="1"/>
    <col min="10" max="16384" width="9.140625" style="12"/>
  </cols>
  <sheetData>
    <row r="1" spans="1:9" ht="25.5" customHeight="1" thickTop="1">
      <c r="A1" s="83" t="s">
        <v>39</v>
      </c>
      <c r="B1" s="84"/>
      <c r="C1" s="84"/>
      <c r="D1" s="84"/>
      <c r="E1" s="87"/>
      <c r="F1" s="87"/>
      <c r="G1" s="88"/>
      <c r="H1" s="246" t="s">
        <v>41</v>
      </c>
      <c r="I1" s="247"/>
    </row>
    <row r="2" spans="1:9" ht="24.75" customHeight="1">
      <c r="A2" s="85" t="s">
        <v>139</v>
      </c>
      <c r="B2" s="86"/>
      <c r="C2" s="86"/>
      <c r="D2" s="197"/>
      <c r="E2" s="197"/>
      <c r="F2" s="197"/>
      <c r="G2" s="197"/>
      <c r="H2" s="248" t="s">
        <v>77</v>
      </c>
      <c r="I2" s="249"/>
    </row>
    <row r="3" spans="1:9" ht="28.5" customHeight="1">
      <c r="A3" s="198" t="s">
        <v>78</v>
      </c>
      <c r="B3" s="197"/>
      <c r="C3" s="197"/>
      <c r="D3" s="197"/>
      <c r="E3" s="197"/>
      <c r="F3" s="197"/>
      <c r="G3" s="197"/>
      <c r="H3" s="197"/>
      <c r="I3" s="199"/>
    </row>
    <row r="4" spans="1:9" ht="24" customHeight="1">
      <c r="A4" s="198" t="s">
        <v>142</v>
      </c>
      <c r="B4" s="197"/>
      <c r="C4" s="197"/>
      <c r="D4" s="197"/>
      <c r="E4" s="197"/>
      <c r="F4" s="197"/>
      <c r="G4" s="197"/>
      <c r="H4" s="197"/>
      <c r="I4" s="199"/>
    </row>
    <row r="5" spans="1:9" ht="25.5" customHeight="1" thickBot="1">
      <c r="A5" s="111" t="s">
        <v>79</v>
      </c>
      <c r="B5" s="72"/>
      <c r="C5" s="72"/>
      <c r="D5" s="72"/>
      <c r="E5" s="72"/>
      <c r="F5" s="72"/>
      <c r="G5" s="72"/>
      <c r="H5" s="244" t="s">
        <v>147</v>
      </c>
      <c r="I5" s="245"/>
    </row>
    <row r="6" spans="1:9" ht="22.5" customHeight="1" thickTop="1">
      <c r="A6" s="230" t="s">
        <v>80</v>
      </c>
      <c r="B6" s="231"/>
      <c r="C6" s="231"/>
      <c r="D6" s="231"/>
      <c r="E6" s="231"/>
      <c r="F6" s="231"/>
      <c r="G6" s="232"/>
      <c r="H6" s="120" t="s">
        <v>81</v>
      </c>
      <c r="I6" s="236" t="s">
        <v>82</v>
      </c>
    </row>
    <row r="7" spans="1:9" ht="20.25" customHeight="1">
      <c r="A7" s="233"/>
      <c r="B7" s="234"/>
      <c r="C7" s="234"/>
      <c r="D7" s="234"/>
      <c r="E7" s="234"/>
      <c r="F7" s="234"/>
      <c r="G7" s="235"/>
      <c r="H7" s="121" t="s">
        <v>83</v>
      </c>
      <c r="I7" s="237"/>
    </row>
    <row r="8" spans="1:9" ht="26.25" customHeight="1">
      <c r="A8" s="238" t="s">
        <v>138</v>
      </c>
      <c r="B8" s="239"/>
      <c r="C8" s="239"/>
      <c r="D8" s="239"/>
      <c r="E8" s="239"/>
      <c r="F8" s="239"/>
      <c r="G8" s="240"/>
      <c r="H8" s="156"/>
      <c r="I8" s="157">
        <f>I19+I23+I27+I31+I35</f>
        <v>522099300</v>
      </c>
    </row>
    <row r="9" spans="1:9" ht="26.25" customHeight="1">
      <c r="A9" s="241" t="s">
        <v>84</v>
      </c>
      <c r="B9" s="242"/>
      <c r="C9" s="242"/>
      <c r="D9" s="242"/>
      <c r="E9" s="242"/>
      <c r="F9" s="242"/>
      <c r="G9" s="243"/>
      <c r="H9" s="158"/>
      <c r="I9" s="159"/>
    </row>
    <row r="10" spans="1:9" ht="26.25" customHeight="1">
      <c r="A10" s="112"/>
      <c r="B10" s="223" t="s">
        <v>85</v>
      </c>
      <c r="C10" s="223"/>
      <c r="D10" s="223"/>
      <c r="E10" s="223"/>
      <c r="F10" s="223"/>
      <c r="G10" s="224"/>
      <c r="H10" s="160">
        <f>H11+H12+H13</f>
        <v>761321200</v>
      </c>
      <c r="I10" s="161"/>
    </row>
    <row r="11" spans="1:9" ht="26.25" customHeight="1">
      <c r="A11" s="75"/>
      <c r="B11" s="187" t="s">
        <v>86</v>
      </c>
      <c r="C11" s="187"/>
      <c r="D11" s="187"/>
      <c r="E11" s="187"/>
      <c r="F11" s="82"/>
      <c r="G11" s="116"/>
      <c r="H11" s="162">
        <v>3695800</v>
      </c>
      <c r="I11" s="163"/>
    </row>
    <row r="12" spans="1:9" ht="26.25" customHeight="1">
      <c r="A12" s="75"/>
      <c r="B12" s="187" t="s">
        <v>128</v>
      </c>
      <c r="C12" s="187"/>
      <c r="D12" s="187"/>
      <c r="E12" s="187"/>
      <c r="F12" s="82"/>
      <c r="G12" s="116"/>
      <c r="H12" s="162">
        <v>721874800</v>
      </c>
      <c r="I12" s="163"/>
    </row>
    <row r="13" spans="1:9" ht="26.25" customHeight="1">
      <c r="A13" s="75"/>
      <c r="B13" s="187" t="s">
        <v>131</v>
      </c>
      <c r="C13" s="187"/>
      <c r="D13" s="187"/>
      <c r="E13" s="187"/>
      <c r="F13" s="82"/>
      <c r="G13" s="116"/>
      <c r="H13" s="162">
        <v>35750600</v>
      </c>
      <c r="I13" s="163"/>
    </row>
    <row r="14" spans="1:9" ht="26.25" customHeight="1">
      <c r="A14" s="112"/>
      <c r="B14" s="223" t="s">
        <v>87</v>
      </c>
      <c r="C14" s="223"/>
      <c r="D14" s="223"/>
      <c r="E14" s="223"/>
      <c r="F14" s="223"/>
      <c r="G14" s="224"/>
      <c r="H14" s="164">
        <f>H16+H17</f>
        <v>240704300</v>
      </c>
      <c r="I14" s="165"/>
    </row>
    <row r="15" spans="1:9" ht="26.25" customHeight="1">
      <c r="A15" s="75"/>
      <c r="B15" s="187" t="s">
        <v>88</v>
      </c>
      <c r="C15" s="187"/>
      <c r="D15" s="187"/>
      <c r="E15" s="187"/>
      <c r="F15" s="82"/>
      <c r="G15" s="116"/>
      <c r="H15" s="166"/>
      <c r="I15" s="167"/>
    </row>
    <row r="16" spans="1:9" s="13" customFormat="1" ht="26.25" customHeight="1">
      <c r="A16" s="75"/>
      <c r="B16" s="180" t="s">
        <v>89</v>
      </c>
      <c r="C16" s="180"/>
      <c r="D16" s="180"/>
      <c r="E16" s="228"/>
      <c r="F16" s="228"/>
      <c r="G16" s="229"/>
      <c r="H16" s="168">
        <v>194238800</v>
      </c>
      <c r="I16" s="169"/>
    </row>
    <row r="17" spans="1:9" ht="26.25" customHeight="1">
      <c r="A17" s="75"/>
      <c r="B17" s="187" t="s">
        <v>90</v>
      </c>
      <c r="C17" s="187"/>
      <c r="D17" s="187"/>
      <c r="E17" s="187"/>
      <c r="F17" s="82"/>
      <c r="G17" s="116"/>
      <c r="H17" s="168">
        <v>46465500</v>
      </c>
      <c r="I17" s="163"/>
    </row>
    <row r="18" spans="1:9" ht="26.25" customHeight="1">
      <c r="A18" s="75"/>
      <c r="B18" s="187" t="s">
        <v>141</v>
      </c>
      <c r="C18" s="187"/>
      <c r="D18" s="187"/>
      <c r="E18" s="187"/>
      <c r="F18" s="82"/>
      <c r="G18" s="116"/>
      <c r="H18" s="168">
        <v>0</v>
      </c>
      <c r="I18" s="163"/>
    </row>
    <row r="19" spans="1:9" ht="26.25" customHeight="1">
      <c r="A19" s="112"/>
      <c r="B19" s="223" t="s">
        <v>91</v>
      </c>
      <c r="C19" s="223"/>
      <c r="D19" s="223"/>
      <c r="E19" s="223"/>
      <c r="F19" s="223"/>
      <c r="G19" s="224"/>
      <c r="H19" s="160"/>
      <c r="I19" s="161">
        <f>H10-H14</f>
        <v>520616900</v>
      </c>
    </row>
    <row r="20" spans="1:9" ht="26.25" customHeight="1">
      <c r="A20" s="225" t="s">
        <v>148</v>
      </c>
      <c r="B20" s="226"/>
      <c r="C20" s="226"/>
      <c r="D20" s="226"/>
      <c r="E20" s="226"/>
      <c r="F20" s="82"/>
      <c r="G20" s="116"/>
      <c r="H20" s="162"/>
      <c r="I20" s="163"/>
    </row>
    <row r="21" spans="1:9" ht="26.25" customHeight="1">
      <c r="A21" s="75"/>
      <c r="B21" s="187" t="s">
        <v>92</v>
      </c>
      <c r="C21" s="187"/>
      <c r="D21" s="187"/>
      <c r="E21" s="187"/>
      <c r="F21" s="82"/>
      <c r="G21" s="116"/>
      <c r="H21" s="162">
        <v>122557800</v>
      </c>
      <c r="I21" s="163"/>
    </row>
    <row r="22" spans="1:9" ht="26.25" customHeight="1">
      <c r="A22" s="75"/>
      <c r="B22" s="187" t="s">
        <v>98</v>
      </c>
      <c r="C22" s="187"/>
      <c r="D22" s="187"/>
      <c r="E22" s="187"/>
      <c r="F22" s="82"/>
      <c r="G22" s="116"/>
      <c r="H22" s="162">
        <v>114592000</v>
      </c>
      <c r="I22" s="163"/>
    </row>
    <row r="23" spans="1:9" ht="26.25" customHeight="1">
      <c r="A23" s="112"/>
      <c r="B23" s="227" t="s">
        <v>93</v>
      </c>
      <c r="C23" s="227"/>
      <c r="D23" s="227"/>
      <c r="E23" s="227"/>
      <c r="F23" s="113"/>
      <c r="G23" s="117"/>
      <c r="H23" s="160"/>
      <c r="I23" s="161">
        <f>H21-H22</f>
        <v>7965800</v>
      </c>
    </row>
    <row r="24" spans="1:9" ht="26.25" customHeight="1">
      <c r="A24" s="225" t="s">
        <v>149</v>
      </c>
      <c r="B24" s="226"/>
      <c r="C24" s="226"/>
      <c r="D24" s="226"/>
      <c r="E24" s="226"/>
      <c r="F24" s="82"/>
      <c r="G24" s="116"/>
      <c r="H24" s="162"/>
      <c r="I24" s="163"/>
    </row>
    <row r="25" spans="1:9" ht="30" customHeight="1">
      <c r="A25" s="75"/>
      <c r="B25" s="187" t="s">
        <v>94</v>
      </c>
      <c r="C25" s="187"/>
      <c r="D25" s="187"/>
      <c r="E25" s="187"/>
      <c r="F25" s="82"/>
      <c r="G25" s="116"/>
      <c r="H25" s="162">
        <v>3394000</v>
      </c>
      <c r="I25" s="163"/>
    </row>
    <row r="26" spans="1:9" ht="31.5" customHeight="1">
      <c r="A26" s="75"/>
      <c r="B26" s="187" t="s">
        <v>112</v>
      </c>
      <c r="C26" s="187"/>
      <c r="D26" s="187"/>
      <c r="E26" s="187"/>
      <c r="F26" s="82"/>
      <c r="G26" s="116"/>
      <c r="H26" s="162">
        <v>3730800</v>
      </c>
      <c r="I26" s="163"/>
    </row>
    <row r="27" spans="1:9" ht="36.75" customHeight="1">
      <c r="A27" s="112"/>
      <c r="B27" s="127" t="s">
        <v>95</v>
      </c>
      <c r="C27" s="127"/>
      <c r="D27" s="127"/>
      <c r="E27" s="127"/>
      <c r="F27" s="128"/>
      <c r="G27" s="117"/>
      <c r="H27" s="160"/>
      <c r="I27" s="161">
        <f>H25-H26</f>
        <v>-336800</v>
      </c>
    </row>
    <row r="28" spans="1:9" ht="33" customHeight="1">
      <c r="A28" s="225" t="s">
        <v>150</v>
      </c>
      <c r="B28" s="226"/>
      <c r="C28" s="226"/>
      <c r="D28" s="226"/>
      <c r="E28" s="226"/>
      <c r="F28" s="82"/>
      <c r="G28" s="116"/>
      <c r="H28" s="162"/>
      <c r="I28" s="163"/>
    </row>
    <row r="29" spans="1:9" ht="26.25" customHeight="1">
      <c r="A29" s="75"/>
      <c r="B29" s="187" t="s">
        <v>96</v>
      </c>
      <c r="C29" s="187"/>
      <c r="D29" s="187"/>
      <c r="E29" s="187"/>
      <c r="F29" s="82"/>
      <c r="G29" s="116"/>
      <c r="H29" s="162">
        <v>7026700</v>
      </c>
      <c r="I29" s="163"/>
    </row>
    <row r="30" spans="1:9" ht="26.25" customHeight="1">
      <c r="A30" s="75"/>
      <c r="B30" s="187" t="s">
        <v>97</v>
      </c>
      <c r="C30" s="187"/>
      <c r="D30" s="187"/>
      <c r="E30" s="187"/>
      <c r="F30" s="82"/>
      <c r="G30" s="116"/>
      <c r="H30" s="162">
        <v>11197100</v>
      </c>
      <c r="I30" s="163"/>
    </row>
    <row r="31" spans="1:9" ht="26.25" customHeight="1" thickBot="1">
      <c r="A31" s="122"/>
      <c r="B31" s="126" t="s">
        <v>99</v>
      </c>
      <c r="C31" s="125"/>
      <c r="D31" s="125"/>
      <c r="E31" s="125"/>
      <c r="F31" s="123"/>
      <c r="G31" s="124"/>
      <c r="H31" s="170"/>
      <c r="I31" s="171">
        <f>H29-H30</f>
        <v>-4170400</v>
      </c>
    </row>
    <row r="32" spans="1:9" ht="26.25" customHeight="1" thickTop="1">
      <c r="A32" s="215" t="s">
        <v>151</v>
      </c>
      <c r="B32" s="216"/>
      <c r="C32" s="216"/>
      <c r="D32" s="216"/>
      <c r="E32" s="216"/>
      <c r="F32" s="145"/>
      <c r="G32" s="146"/>
      <c r="H32" s="172"/>
      <c r="I32" s="173"/>
    </row>
    <row r="33" spans="1:9" ht="26.25" customHeight="1">
      <c r="A33" s="75"/>
      <c r="B33" s="187" t="s">
        <v>100</v>
      </c>
      <c r="C33" s="187"/>
      <c r="D33" s="187"/>
      <c r="E33" s="187"/>
      <c r="F33" s="82"/>
      <c r="G33" s="116"/>
      <c r="H33" s="162"/>
      <c r="I33" s="163"/>
    </row>
    <row r="34" spans="1:9" ht="26.25" customHeight="1">
      <c r="A34" s="75"/>
      <c r="B34" s="187" t="s">
        <v>113</v>
      </c>
      <c r="C34" s="187"/>
      <c r="D34" s="187"/>
      <c r="E34" s="187"/>
      <c r="F34" s="82"/>
      <c r="G34" s="116"/>
      <c r="H34" s="162">
        <v>1976200</v>
      </c>
      <c r="I34" s="163"/>
    </row>
    <row r="35" spans="1:9" ht="26.25" customHeight="1">
      <c r="A35" s="112"/>
      <c r="B35" s="217" t="s">
        <v>101</v>
      </c>
      <c r="C35" s="217"/>
      <c r="D35" s="217"/>
      <c r="E35" s="217"/>
      <c r="F35" s="113"/>
      <c r="G35" s="117"/>
      <c r="H35" s="160"/>
      <c r="I35" s="161">
        <v>-1976200</v>
      </c>
    </row>
    <row r="36" spans="1:9" ht="26.25" customHeight="1">
      <c r="A36" s="218" t="s">
        <v>114</v>
      </c>
      <c r="B36" s="219"/>
      <c r="C36" s="219"/>
      <c r="D36" s="219"/>
      <c r="E36" s="219"/>
      <c r="F36" s="219"/>
      <c r="G36" s="220"/>
      <c r="H36" s="174">
        <f>H37+H38+H39+H40+H41</f>
        <v>464383500</v>
      </c>
      <c r="I36" s="175"/>
    </row>
    <row r="37" spans="1:9" ht="26.25" customHeight="1">
      <c r="A37" s="75"/>
      <c r="B37" s="187" t="s">
        <v>132</v>
      </c>
      <c r="C37" s="187"/>
      <c r="D37" s="187"/>
      <c r="E37" s="187"/>
      <c r="F37" s="82"/>
      <c r="G37" s="116"/>
      <c r="H37" s="162">
        <v>311830500</v>
      </c>
      <c r="I37" s="163"/>
    </row>
    <row r="38" spans="1:9" ht="26.25" customHeight="1">
      <c r="A38" s="75"/>
      <c r="B38" s="221" t="s">
        <v>126</v>
      </c>
      <c r="C38" s="221"/>
      <c r="D38" s="221"/>
      <c r="E38" s="221"/>
      <c r="F38" s="221"/>
      <c r="G38" s="222"/>
      <c r="H38" s="162">
        <v>8956700</v>
      </c>
      <c r="I38" s="163"/>
    </row>
    <row r="39" spans="1:9" ht="26.25" customHeight="1">
      <c r="A39" s="75"/>
      <c r="B39" s="187" t="s">
        <v>129</v>
      </c>
      <c r="C39" s="187"/>
      <c r="D39" s="187"/>
      <c r="E39" s="187"/>
      <c r="F39" s="82"/>
      <c r="G39" s="116"/>
      <c r="H39" s="162">
        <v>18721200</v>
      </c>
      <c r="I39" s="163"/>
    </row>
    <row r="40" spans="1:9" ht="26.25" customHeight="1">
      <c r="A40" s="75"/>
      <c r="B40" s="221" t="s">
        <v>127</v>
      </c>
      <c r="C40" s="221"/>
      <c r="D40" s="221"/>
      <c r="E40" s="221"/>
      <c r="F40" s="221"/>
      <c r="G40" s="222"/>
      <c r="H40" s="162">
        <v>12700100</v>
      </c>
      <c r="I40" s="163"/>
    </row>
    <row r="41" spans="1:9" ht="26.25" customHeight="1">
      <c r="A41" s="75"/>
      <c r="B41" s="187" t="s">
        <v>130</v>
      </c>
      <c r="C41" s="187"/>
      <c r="D41" s="187"/>
      <c r="E41" s="187"/>
      <c r="F41" s="82"/>
      <c r="G41" s="116"/>
      <c r="H41" s="162">
        <v>112175000</v>
      </c>
      <c r="I41" s="163"/>
    </row>
    <row r="42" spans="1:9" ht="26.25" customHeight="1">
      <c r="A42" s="213" t="s">
        <v>102</v>
      </c>
      <c r="B42" s="214"/>
      <c r="C42" s="214"/>
      <c r="D42" s="214"/>
      <c r="E42" s="214"/>
      <c r="F42" s="214"/>
      <c r="G42" s="118"/>
      <c r="H42" s="174"/>
      <c r="I42" s="175">
        <f>I8-H36</f>
        <v>57715800</v>
      </c>
    </row>
    <row r="43" spans="1:9" ht="26.25" customHeight="1">
      <c r="A43" s="75"/>
      <c r="B43" s="187" t="s">
        <v>103</v>
      </c>
      <c r="C43" s="187"/>
      <c r="D43" s="187"/>
      <c r="E43" s="187"/>
      <c r="F43" s="82"/>
      <c r="G43" s="116"/>
      <c r="H43" s="162"/>
      <c r="I43" s="163"/>
    </row>
    <row r="44" spans="1:9" ht="26.25" customHeight="1">
      <c r="A44" s="75"/>
      <c r="B44" s="187" t="s">
        <v>104</v>
      </c>
      <c r="C44" s="187"/>
      <c r="D44" s="187"/>
      <c r="E44" s="187"/>
      <c r="F44" s="82"/>
      <c r="G44" s="119"/>
      <c r="H44" s="162">
        <v>10641300</v>
      </c>
      <c r="I44" s="163"/>
    </row>
    <row r="45" spans="1:9" ht="26.25" customHeight="1">
      <c r="A45" s="75"/>
      <c r="B45" s="187" t="s">
        <v>105</v>
      </c>
      <c r="C45" s="187"/>
      <c r="D45" s="187"/>
      <c r="E45" s="187"/>
      <c r="F45" s="82"/>
      <c r="G45" s="119"/>
      <c r="H45" s="162"/>
      <c r="I45" s="163"/>
    </row>
    <row r="46" spans="1:9" ht="26.25" customHeight="1">
      <c r="A46" s="75"/>
      <c r="B46" s="187" t="s">
        <v>106</v>
      </c>
      <c r="C46" s="187"/>
      <c r="D46" s="187"/>
      <c r="E46" s="187"/>
      <c r="F46" s="82"/>
      <c r="G46" s="119"/>
      <c r="H46" s="162">
        <v>1288500</v>
      </c>
      <c r="I46" s="163"/>
    </row>
    <row r="47" spans="1:9" ht="24" customHeight="1">
      <c r="A47" s="114"/>
      <c r="B47" s="212" t="s">
        <v>107</v>
      </c>
      <c r="C47" s="212"/>
      <c r="D47" s="212"/>
      <c r="E47" s="212"/>
      <c r="F47" s="212"/>
      <c r="G47" s="212"/>
      <c r="H47" s="208"/>
      <c r="I47" s="205">
        <f>I42+H43-H44+H45-H46</f>
        <v>45786000</v>
      </c>
    </row>
    <row r="48" spans="1:9" ht="24" customHeight="1">
      <c r="A48" s="115"/>
      <c r="B48" s="207" t="s">
        <v>108</v>
      </c>
      <c r="C48" s="207"/>
      <c r="D48" s="207"/>
      <c r="E48" s="207"/>
      <c r="F48" s="207"/>
      <c r="G48" s="207"/>
      <c r="H48" s="209"/>
      <c r="I48" s="206"/>
    </row>
    <row r="49" spans="1:9" ht="24" customHeight="1">
      <c r="A49" s="75"/>
      <c r="B49" s="187" t="s">
        <v>109</v>
      </c>
      <c r="C49" s="187"/>
      <c r="D49" s="187"/>
      <c r="E49" s="187"/>
      <c r="F49" s="82"/>
      <c r="G49" s="119"/>
      <c r="H49" s="162"/>
      <c r="I49" s="163"/>
    </row>
    <row r="50" spans="1:9" ht="24" customHeight="1">
      <c r="A50" s="75"/>
      <c r="B50" s="187" t="s">
        <v>110</v>
      </c>
      <c r="C50" s="187"/>
      <c r="D50" s="187"/>
      <c r="E50" s="187"/>
      <c r="F50" s="82"/>
      <c r="G50" s="119"/>
      <c r="H50" s="162"/>
      <c r="I50" s="163">
        <v>45786000</v>
      </c>
    </row>
    <row r="51" spans="1:9" ht="24" customHeight="1">
      <c r="A51" s="75"/>
      <c r="B51" s="187" t="s">
        <v>111</v>
      </c>
      <c r="C51" s="187"/>
      <c r="D51" s="187"/>
      <c r="E51" s="187"/>
      <c r="F51" s="82"/>
      <c r="G51" s="119"/>
      <c r="H51" s="162"/>
      <c r="I51" s="163"/>
    </row>
    <row r="52" spans="1:9" ht="24.75" customHeight="1" thickBot="1">
      <c r="A52" s="210" t="s">
        <v>115</v>
      </c>
      <c r="B52" s="211"/>
      <c r="C52" s="211"/>
      <c r="D52" s="211"/>
      <c r="E52" s="211"/>
      <c r="F52" s="211"/>
      <c r="G52" s="118"/>
      <c r="H52" s="176"/>
      <c r="I52" s="175">
        <v>45786000</v>
      </c>
    </row>
    <row r="53" spans="1:9" ht="9.75" customHeight="1" thickTop="1">
      <c r="A53" s="77"/>
      <c r="B53" s="73"/>
      <c r="C53" s="73"/>
      <c r="D53" s="73"/>
      <c r="E53" s="73"/>
      <c r="F53" s="73"/>
      <c r="G53" s="74"/>
      <c r="H53" s="73"/>
      <c r="I53" s="76"/>
    </row>
    <row r="54" spans="1:9" ht="25.5" customHeight="1">
      <c r="A54" s="78"/>
      <c r="B54" s="189" t="s">
        <v>146</v>
      </c>
      <c r="C54" s="189"/>
      <c r="D54" s="189"/>
      <c r="E54" s="189"/>
      <c r="F54" s="189"/>
      <c r="G54" s="182" t="str">
        <f>B54</f>
        <v>éf¶TI 16 Ex mkra qñaM 2019</v>
      </c>
      <c r="H54" s="182"/>
      <c r="I54" s="203"/>
    </row>
    <row r="55" spans="1:9" ht="33" customHeight="1">
      <c r="A55" s="78"/>
      <c r="B55" s="181" t="s">
        <v>4</v>
      </c>
      <c r="C55" s="181"/>
      <c r="D55" s="181"/>
      <c r="E55" s="181"/>
      <c r="F55" s="181"/>
      <c r="G55" s="182" t="s">
        <v>38</v>
      </c>
      <c r="H55" s="182"/>
      <c r="I55" s="203"/>
    </row>
    <row r="56" spans="1:9" s="80" customFormat="1" ht="20.25" customHeight="1" thickBot="1">
      <c r="A56" s="79"/>
      <c r="B56" s="184" t="s">
        <v>5</v>
      </c>
      <c r="C56" s="184"/>
      <c r="D56" s="184"/>
      <c r="E56" s="184"/>
      <c r="F56" s="184"/>
      <c r="G56" s="185" t="s">
        <v>5</v>
      </c>
      <c r="H56" s="185"/>
      <c r="I56" s="204"/>
    </row>
    <row r="57" spans="1:9" s="80" customFormat="1" ht="27" customHeight="1" thickTop="1">
      <c r="H57" s="71"/>
      <c r="I57" s="71"/>
    </row>
    <row r="58" spans="1:9" s="80" customFormat="1" ht="21" customHeight="1">
      <c r="H58" s="81"/>
      <c r="I58" s="71"/>
    </row>
    <row r="59" spans="1:9" s="80" customFormat="1" ht="21" customHeight="1">
      <c r="I59" s="71"/>
    </row>
    <row r="60" spans="1:9" s="80" customFormat="1" ht="21" customHeight="1"/>
    <row r="61" spans="1:9" s="80" customFormat="1" ht="21" customHeight="1"/>
    <row r="62" spans="1:9" s="80" customFormat="1" ht="21" customHeight="1"/>
    <row r="63" spans="1:9" s="80" customFormat="1" ht="21" customHeight="1"/>
    <row r="64" spans="1:9" s="80" customFormat="1" ht="21" customHeight="1"/>
    <row r="65" s="80" customFormat="1" ht="21" customHeight="1"/>
    <row r="66" s="80" customFormat="1" ht="21" customHeight="1"/>
    <row r="67" s="80" customFormat="1" ht="21" customHeight="1"/>
    <row r="68" s="80" customFormat="1" ht="21" customHeight="1"/>
    <row r="69" s="80" customFormat="1" ht="21" customHeight="1"/>
    <row r="70" s="80" customFormat="1" ht="21" customHeight="1"/>
    <row r="71" s="80" customFormat="1" ht="21" customHeight="1"/>
    <row r="72" s="80" customFormat="1" ht="21" customHeight="1"/>
    <row r="73" s="80" customFormat="1" ht="21" customHeight="1"/>
    <row r="74" s="80" customFormat="1" ht="21" customHeight="1"/>
    <row r="75" s="80" customFormat="1" ht="21" customHeight="1"/>
    <row r="76" s="80" customFormat="1" ht="21" customHeight="1"/>
    <row r="77" s="80" customFormat="1" ht="21" customHeight="1"/>
    <row r="78" s="80" customFormat="1" ht="21" customHeight="1"/>
    <row r="79" s="80" customFormat="1" ht="21" customHeight="1"/>
    <row r="80" s="80" customFormat="1" ht="21" customHeight="1"/>
    <row r="81" s="80" customFormat="1" ht="21" customHeight="1"/>
    <row r="82" s="80" customFormat="1" ht="21" customHeight="1"/>
    <row r="83" s="80" customFormat="1" ht="21" customHeight="1"/>
    <row r="84" s="80" customFormat="1" ht="21" customHeight="1"/>
    <row r="85" s="80" customFormat="1" ht="21" customHeight="1"/>
    <row r="86" s="80" customFormat="1" ht="21" customHeight="1"/>
    <row r="87" s="80" customFormat="1" ht="21" customHeight="1"/>
    <row r="88" s="80" customFormat="1" ht="21" customHeight="1"/>
    <row r="89" s="80" customFormat="1" ht="21" customHeight="1"/>
    <row r="90" s="80" customFormat="1" ht="21" customHeight="1"/>
    <row r="91" s="80" customFormat="1" ht="21" customHeight="1"/>
    <row r="92" s="80" customFormat="1" ht="21" customHeight="1"/>
    <row r="93" s="80" customFormat="1" ht="21" customHeight="1"/>
    <row r="94" s="80" customFormat="1" ht="21" customHeight="1"/>
    <row r="95" s="80" customFormat="1" ht="21" customHeight="1"/>
    <row r="96" s="80" customFormat="1" ht="21" customHeight="1"/>
    <row r="97" s="80" customFormat="1" ht="21" customHeight="1"/>
    <row r="98" s="80" customFormat="1" ht="21" customHeight="1"/>
    <row r="99" s="80" customFormat="1" ht="21" customHeight="1"/>
    <row r="100" s="80" customFormat="1" ht="21" customHeight="1"/>
    <row r="101" s="80" customFormat="1" ht="21" customHeight="1"/>
    <row r="102" s="80" customFormat="1" ht="21" customHeight="1"/>
    <row r="103" s="80" customFormat="1" ht="21" customHeight="1"/>
    <row r="104" s="80" customFormat="1" ht="21" customHeight="1"/>
    <row r="105" s="80" customFormat="1" ht="21" customHeight="1"/>
    <row r="106" s="80" customFormat="1" ht="21" customHeight="1"/>
    <row r="107" s="80" customFormat="1" ht="21" customHeight="1"/>
    <row r="108" s="80" customFormat="1" ht="21" customHeight="1"/>
    <row r="109" s="80" customFormat="1" ht="21" customHeight="1"/>
    <row r="110" s="80" customFormat="1" ht="21" customHeight="1"/>
    <row r="111" s="80" customFormat="1" ht="21" customHeight="1"/>
    <row r="112" s="80" customFormat="1" ht="21" customHeight="1"/>
    <row r="113" s="80" customFormat="1" ht="21" customHeight="1"/>
    <row r="114" s="80" customFormat="1" ht="21" customHeight="1"/>
    <row r="115" s="80" customFormat="1" ht="21" customHeight="1"/>
    <row r="116" s="80" customFormat="1" ht="21" customHeight="1"/>
    <row r="117" s="80" customFormat="1" ht="21" customHeight="1"/>
    <row r="118" s="80" customFormat="1" ht="21" customHeight="1"/>
    <row r="119" s="80" customFormat="1" ht="21" customHeight="1"/>
    <row r="120" s="80" customFormat="1" ht="21" customHeight="1"/>
    <row r="121" s="80" customFormat="1" ht="21" customHeight="1"/>
    <row r="122" s="80" customFormat="1" ht="21" customHeight="1"/>
    <row r="123" s="80" customFormat="1" ht="21" customHeight="1"/>
    <row r="124" s="80" customFormat="1" ht="21" customHeight="1"/>
    <row r="125" s="80" customFormat="1" ht="21" customHeight="1"/>
    <row r="126" s="80" customFormat="1" ht="21" customHeight="1"/>
    <row r="127" s="80" customFormat="1" ht="21" customHeight="1"/>
    <row r="128" s="80" customFormat="1" ht="21" customHeight="1"/>
    <row r="129" s="80" customFormat="1" ht="21" customHeight="1"/>
    <row r="130" s="80" customFormat="1" ht="21" customHeight="1"/>
    <row r="131" s="80" customFormat="1" ht="21" customHeight="1"/>
    <row r="132" s="80" customFormat="1" ht="21" customHeight="1"/>
    <row r="133" s="80" customFormat="1" ht="21" customHeight="1"/>
    <row r="134" s="80" customFormat="1" ht="21" customHeight="1"/>
    <row r="135" s="80" customFormat="1" ht="21" customHeight="1"/>
    <row r="136" s="80" customFormat="1" ht="21" customHeight="1"/>
    <row r="137" s="80" customFormat="1" ht="21" customHeight="1"/>
    <row r="138" s="80" customFormat="1" ht="21" customHeight="1"/>
    <row r="139" s="80" customFormat="1" ht="21" customHeight="1"/>
    <row r="140" s="80" customFormat="1" ht="21" customHeight="1"/>
    <row r="141" s="80" customFormat="1" ht="21" customHeight="1"/>
    <row r="142" s="80" customFormat="1" ht="21" customHeight="1"/>
    <row r="143" s="80" customFormat="1" ht="21" customHeight="1"/>
    <row r="144" s="80" customFormat="1" ht="21" customHeight="1"/>
    <row r="145" s="80" customFormat="1" ht="21" customHeight="1"/>
    <row r="146" s="80" customFormat="1" ht="21" customHeight="1"/>
    <row r="147" s="80" customFormat="1" ht="21" customHeight="1"/>
    <row r="148" s="80" customFormat="1" ht="21" customHeight="1"/>
    <row r="149" s="80" customFormat="1" ht="21" customHeight="1"/>
    <row r="150" s="80" customFormat="1" ht="21" customHeight="1"/>
    <row r="151" s="80" customFormat="1" ht="21" customHeight="1"/>
    <row r="152" s="80" customFormat="1" ht="21" customHeight="1"/>
    <row r="153" s="80" customFormat="1" ht="21" customHeight="1"/>
    <row r="154" s="80" customFormat="1" ht="21" customHeight="1"/>
    <row r="155" s="80" customFormat="1" ht="21" customHeight="1"/>
    <row r="156" s="80" customFormat="1" ht="21" customHeight="1"/>
    <row r="157" s="80" customFormat="1" ht="21" customHeight="1"/>
    <row r="158" s="80" customFormat="1" ht="21" customHeight="1"/>
    <row r="159" s="80" customFormat="1" ht="21" customHeight="1"/>
    <row r="160" s="80" customFormat="1" ht="21" customHeight="1"/>
    <row r="161" s="80" customFormat="1" ht="21" customHeight="1"/>
    <row r="162" s="80" customFormat="1" ht="21" customHeight="1"/>
    <row r="163" s="80" customFormat="1" ht="21" customHeight="1"/>
    <row r="164" s="80" customFormat="1" ht="21" customHeight="1"/>
    <row r="165" s="80" customFormat="1" ht="21" customHeight="1"/>
    <row r="166" s="80" customFormat="1" ht="21" customHeight="1"/>
    <row r="167" s="80" customFormat="1" ht="21" customHeight="1"/>
    <row r="168" s="80" customFormat="1" ht="21" customHeight="1"/>
    <row r="169" s="80" customFormat="1" ht="21" customHeight="1"/>
    <row r="170" s="80" customFormat="1" ht="21" customHeight="1"/>
    <row r="171" s="80" customFormat="1" ht="21" customHeight="1"/>
    <row r="172" s="80" customFormat="1" ht="21" customHeight="1"/>
    <row r="173" s="80" customFormat="1" ht="21" customHeight="1"/>
    <row r="174" s="80" customFormat="1" ht="21" customHeight="1"/>
    <row r="175" s="80" customFormat="1" ht="21" customHeight="1"/>
    <row r="176" s="80" customFormat="1" ht="21" customHeight="1"/>
    <row r="177" s="80" customFormat="1" ht="21" customHeight="1"/>
    <row r="178" s="80" customFormat="1" ht="21" customHeight="1"/>
    <row r="179" s="80" customFormat="1" ht="21" customHeight="1"/>
    <row r="180" s="80" customFormat="1" ht="21" customHeight="1"/>
    <row r="181" s="80" customFormat="1" ht="21" customHeight="1"/>
    <row r="182" s="80" customFormat="1" ht="21" customHeight="1"/>
    <row r="183" s="80" customFormat="1" ht="21" customHeight="1"/>
    <row r="184" s="80" customFormat="1" ht="21" customHeight="1"/>
    <row r="185" s="80" customFormat="1" ht="21" customHeight="1"/>
    <row r="186" s="80" customFormat="1" ht="21" customHeight="1"/>
    <row r="187" s="80" customFormat="1" ht="21" customHeight="1"/>
    <row r="188" s="80" customFormat="1" ht="21" customHeight="1"/>
    <row r="189" s="80" customFormat="1" ht="21" customHeight="1"/>
    <row r="190" s="80" customFormat="1" ht="21" customHeight="1"/>
    <row r="191" s="80" customFormat="1" ht="21" customHeight="1"/>
    <row r="192" s="80" customFormat="1" ht="21" customHeight="1"/>
    <row r="193" s="80" customFormat="1" ht="21" customHeight="1"/>
    <row r="194" s="80" customFormat="1" ht="21" customHeight="1"/>
    <row r="195" s="80" customFormat="1" ht="21" customHeight="1"/>
    <row r="196" s="80" customFormat="1" ht="21" customHeight="1"/>
    <row r="197" s="80" customFormat="1" ht="21" customHeight="1"/>
    <row r="198" s="80" customFormat="1" ht="21" customHeight="1"/>
    <row r="199" s="80" customFormat="1" ht="21" customHeight="1"/>
    <row r="200" s="80" customFormat="1" ht="21" customHeight="1"/>
    <row r="201" s="80" customFormat="1" ht="21" customHeight="1"/>
    <row r="202" s="80" customFormat="1" ht="21" customHeight="1"/>
    <row r="203" s="80" customFormat="1" ht="21" customHeight="1"/>
    <row r="204" s="80" customFormat="1" ht="21" customHeight="1"/>
    <row r="205" s="80" customFormat="1" ht="21" customHeight="1"/>
    <row r="206" s="80" customFormat="1" ht="21" customHeight="1"/>
    <row r="207" s="80" customFormat="1" ht="21" customHeight="1"/>
    <row r="208" s="80" customFormat="1" ht="21" customHeight="1"/>
    <row r="209" s="80" customFormat="1" ht="21" customHeight="1"/>
    <row r="210" s="80" customFormat="1" ht="21" customHeight="1"/>
    <row r="211" s="80" customFormat="1" ht="21" customHeight="1"/>
    <row r="212" s="80" customFormat="1" ht="21" customHeight="1"/>
    <row r="213" s="80" customFormat="1" ht="21" customHeight="1"/>
    <row r="214" s="80" customFormat="1" ht="21" customHeight="1"/>
    <row r="215" s="80" customFormat="1" ht="21" customHeight="1"/>
    <row r="216" s="80" customFormat="1" ht="21" customHeight="1"/>
    <row r="217" s="80" customFormat="1" ht="21" customHeight="1"/>
    <row r="218" s="80" customFormat="1" ht="21" customHeight="1"/>
    <row r="219" s="80" customFormat="1" ht="21" customHeight="1"/>
    <row r="220" s="80" customFormat="1" ht="21" customHeight="1"/>
    <row r="221" s="80" customFormat="1" ht="21" customHeight="1"/>
    <row r="222" s="80" customFormat="1" ht="21" customHeight="1"/>
    <row r="223" s="80" customFormat="1" ht="21" customHeight="1"/>
    <row r="224" s="80" customFormat="1" ht="21" customHeight="1"/>
    <row r="225" s="80" customFormat="1" ht="21" customHeight="1"/>
    <row r="226" s="80" customFormat="1" ht="21" customHeight="1"/>
    <row r="227" s="80" customFormat="1" ht="21" customHeight="1"/>
    <row r="228" s="80" customFormat="1" ht="21" customHeight="1"/>
    <row r="229" s="80" customFormat="1" ht="21" customHeight="1"/>
    <row r="230" s="80" customFormat="1" ht="21" customHeight="1"/>
    <row r="231" s="80" customFormat="1" ht="21" customHeight="1"/>
    <row r="232" s="80" customFormat="1" ht="21" customHeight="1"/>
    <row r="233" s="80" customFormat="1" ht="21" customHeight="1"/>
    <row r="234" s="80" customFormat="1" ht="21" customHeight="1"/>
    <row r="235" s="80" customFormat="1" ht="21" customHeight="1"/>
    <row r="236" s="80" customFormat="1" ht="21" customHeight="1"/>
    <row r="237" s="80" customFormat="1" ht="21" customHeight="1"/>
    <row r="238" s="80" customFormat="1" ht="21" customHeight="1"/>
    <row r="239" s="80" customFormat="1" ht="21" customHeight="1"/>
    <row r="240" s="80" customFormat="1" ht="21" customHeight="1"/>
    <row r="241" s="80" customFormat="1" ht="21" customHeight="1"/>
    <row r="242" s="80" customFormat="1" ht="21" customHeight="1"/>
    <row r="243" s="80" customFormat="1" ht="21" customHeight="1"/>
    <row r="244" s="80" customFormat="1" ht="21" customHeight="1"/>
    <row r="245" s="80" customFormat="1" ht="21" customHeight="1"/>
    <row r="246" s="80" customFormat="1" ht="21" customHeight="1"/>
    <row r="247" s="80" customFormat="1" ht="21" customHeight="1"/>
    <row r="248" s="80" customFormat="1" ht="21" customHeight="1"/>
    <row r="249" s="80" customFormat="1" ht="21" customHeight="1"/>
    <row r="250" s="80" customFormat="1" ht="21" customHeight="1"/>
    <row r="251" s="80" customFormat="1" ht="21" customHeight="1"/>
    <row r="252" s="80" customFormat="1" ht="21" customHeight="1"/>
    <row r="253" s="80" customFormat="1" ht="21" customHeight="1"/>
    <row r="254" s="80" customFormat="1" ht="21" customHeight="1"/>
    <row r="255" s="80" customFormat="1" ht="21" customHeight="1"/>
    <row r="256" s="80" customFormat="1" ht="21" customHeight="1"/>
    <row r="257" s="80" customFormat="1" ht="21" customHeight="1"/>
    <row r="258" s="80" customFormat="1" ht="21" customHeight="1"/>
    <row r="259" s="80" customFormat="1" ht="21" customHeight="1"/>
    <row r="260" s="80" customFormat="1" ht="21" customHeight="1"/>
    <row r="261" s="80" customFormat="1" ht="21" customHeight="1"/>
    <row r="262" s="80" customFormat="1" ht="21" customHeight="1"/>
    <row r="263" s="80" customFormat="1" ht="21" customHeight="1"/>
    <row r="264" s="80" customFormat="1" ht="21" customHeight="1"/>
    <row r="265" s="80" customFormat="1" ht="21" customHeight="1"/>
    <row r="266" s="80" customFormat="1" ht="21" customHeight="1"/>
    <row r="267" s="80" customFormat="1" ht="21" customHeight="1"/>
    <row r="268" s="80" customFormat="1" ht="21" customHeight="1"/>
    <row r="269" s="80" customFormat="1" ht="21" customHeight="1"/>
    <row r="270" s="80" customFormat="1" ht="21" customHeight="1"/>
    <row r="271" s="80" customFormat="1" ht="21" customHeight="1"/>
    <row r="272" s="80" customFormat="1" ht="21" customHeight="1"/>
    <row r="273" s="80" customFormat="1" ht="21" customHeight="1"/>
    <row r="274" s="80" customFormat="1" ht="21" customHeight="1"/>
    <row r="275" s="80" customFormat="1" ht="21" customHeight="1"/>
    <row r="276" s="80" customFormat="1" ht="21" customHeight="1"/>
    <row r="277" s="80" customFormat="1" ht="21" customHeight="1"/>
    <row r="278" s="80" customFormat="1" ht="21" customHeight="1"/>
    <row r="279" s="80" customFormat="1" ht="21" customHeight="1"/>
    <row r="280" s="80" customFormat="1" ht="21" customHeight="1"/>
    <row r="281" s="80" customFormat="1" ht="21" customHeight="1"/>
    <row r="282" s="80" customFormat="1" ht="21" customHeight="1"/>
    <row r="283" s="80" customFormat="1" ht="21" customHeight="1"/>
    <row r="284" s="80" customFormat="1" ht="21" customHeight="1"/>
    <row r="285" s="80" customFormat="1" ht="21" customHeight="1"/>
    <row r="286" s="80" customFormat="1" ht="21" customHeight="1"/>
    <row r="287" s="80" customFormat="1" ht="21" customHeight="1"/>
    <row r="288" s="80" customFormat="1" ht="21" customHeight="1"/>
    <row r="289" s="80" customFormat="1" ht="21" customHeight="1"/>
    <row r="290" s="80" customFormat="1" ht="21" customHeight="1"/>
    <row r="291" s="80" customFormat="1" ht="21" customHeight="1"/>
    <row r="292" s="80" customFormat="1" ht="21" customHeight="1"/>
    <row r="293" s="80" customFormat="1" ht="21" customHeight="1"/>
    <row r="294" s="80" customFormat="1" ht="21" customHeight="1"/>
    <row r="295" s="80" customFormat="1" ht="21" customHeight="1"/>
    <row r="296" s="80" customFormat="1" ht="21" customHeight="1"/>
    <row r="297" s="80" customFormat="1" ht="21" customHeight="1"/>
    <row r="298" s="80" customFormat="1" ht="21" customHeight="1"/>
    <row r="299" s="80" customFormat="1" ht="21" customHeight="1"/>
    <row r="300" s="80" customFormat="1" ht="21" customHeight="1"/>
    <row r="301" s="80" customFormat="1" ht="21" customHeight="1"/>
    <row r="302" s="80" customFormat="1" ht="21" customHeight="1"/>
    <row r="303" s="80" customFormat="1" ht="21" customHeight="1"/>
    <row r="304" s="80" customFormat="1" ht="21" customHeight="1"/>
    <row r="305" s="80" customFormat="1" ht="21" customHeight="1"/>
    <row r="306" s="80" customFormat="1" ht="21" customHeight="1"/>
    <row r="307" s="80" customFormat="1" ht="21" customHeight="1"/>
    <row r="308" s="80" customFormat="1" ht="21" customHeight="1"/>
    <row r="309" s="80" customFormat="1" ht="21" customHeight="1"/>
    <row r="310" s="80" customFormat="1" ht="21" customHeight="1"/>
    <row r="311" s="80" customFormat="1" ht="21" customHeight="1"/>
    <row r="312" s="80" customFormat="1" ht="21" customHeight="1"/>
    <row r="313" s="80" customFormat="1" ht="21" customHeight="1"/>
    <row r="314" s="80" customFormat="1" ht="21" customHeight="1"/>
    <row r="315" s="80" customFormat="1" ht="21" customHeight="1"/>
    <row r="316" s="80" customFormat="1" ht="21" customHeight="1"/>
    <row r="317" s="80" customFormat="1" ht="21" customHeight="1"/>
    <row r="318" s="80" customFormat="1" ht="21" customHeight="1"/>
    <row r="319" s="80" customFormat="1" ht="21" customHeight="1"/>
    <row r="320" s="80" customFormat="1" ht="21" customHeight="1"/>
    <row r="321" s="80" customFormat="1" ht="21" customHeight="1"/>
    <row r="322" s="80" customFormat="1" ht="21" customHeight="1"/>
    <row r="323" s="80" customFormat="1" ht="21" customHeight="1"/>
    <row r="324" s="80" customFormat="1" ht="21" customHeight="1"/>
    <row r="325" s="80" customFormat="1" ht="21" customHeight="1"/>
    <row r="326" s="80" customFormat="1" ht="21" customHeight="1"/>
    <row r="327" s="80" customFormat="1" ht="21" customHeight="1"/>
    <row r="328" s="80" customFormat="1" ht="21" customHeight="1"/>
    <row r="329" s="80" customFormat="1" ht="21" customHeight="1"/>
    <row r="330" s="80" customFormat="1" ht="21" customHeight="1"/>
    <row r="331" s="80" customFormat="1" ht="21" customHeight="1"/>
    <row r="332" s="80" customFormat="1" ht="21" customHeight="1"/>
    <row r="333" s="80" customFormat="1" ht="21" customHeight="1"/>
    <row r="334" s="80" customFormat="1" ht="21" customHeight="1"/>
    <row r="335" s="80" customFormat="1" ht="21" customHeight="1"/>
    <row r="336" s="80" customFormat="1" ht="21" customHeight="1"/>
    <row r="337" s="80" customFormat="1" ht="21" customHeight="1"/>
    <row r="338" s="80" customFormat="1" ht="21" customHeight="1"/>
    <row r="339" s="80" customFormat="1" ht="21" customHeight="1"/>
    <row r="340" s="80" customFormat="1" ht="21" customHeight="1"/>
    <row r="341" s="80" customFormat="1" ht="21" customHeight="1"/>
    <row r="342" s="80" customFormat="1" ht="21" customHeight="1"/>
    <row r="343" s="80" customFormat="1" ht="21" customHeight="1"/>
    <row r="344" s="80" customFormat="1" ht="21" customHeight="1"/>
    <row r="345" s="80" customFormat="1" ht="21" customHeight="1"/>
    <row r="346" s="80" customFormat="1" ht="21" customHeight="1"/>
    <row r="347" s="80" customFormat="1" ht="21" customHeight="1"/>
    <row r="348" s="80" customFormat="1" ht="21" customHeight="1"/>
    <row r="349" s="80" customFormat="1" ht="21" customHeight="1"/>
    <row r="350" s="80" customFormat="1" ht="21" customHeight="1"/>
    <row r="351" s="80" customFormat="1" ht="21" customHeight="1"/>
    <row r="352" s="80" customFormat="1" ht="21" customHeight="1"/>
    <row r="353" s="80" customFormat="1" ht="21" customHeight="1"/>
    <row r="354" s="80" customFormat="1" ht="21" customHeight="1"/>
    <row r="355" s="80" customFormat="1" ht="21" customHeight="1"/>
    <row r="356" s="80" customFormat="1" ht="21" customHeight="1"/>
    <row r="357" s="80" customFormat="1" ht="21" customHeight="1"/>
    <row r="358" s="80" customFormat="1" ht="21" customHeight="1"/>
    <row r="359" s="80" customFormat="1" ht="21" customHeight="1"/>
    <row r="360" s="80" customFormat="1" ht="21" customHeight="1"/>
    <row r="361" s="80" customFormat="1" ht="21" customHeight="1"/>
    <row r="362" s="80" customFormat="1" ht="21" customHeight="1"/>
    <row r="363" s="80" customFormat="1" ht="21" customHeight="1"/>
    <row r="364" s="80" customFormat="1" ht="21" customHeight="1"/>
    <row r="365" s="80" customFormat="1" ht="21" customHeight="1"/>
    <row r="366" s="80" customFormat="1" ht="21" customHeight="1"/>
    <row r="367" s="80" customFormat="1" ht="21" customHeight="1"/>
    <row r="368" s="80" customFormat="1" ht="21" customHeight="1"/>
    <row r="369" s="80" customFormat="1" ht="21" customHeight="1"/>
    <row r="370" s="80" customFormat="1" ht="21" customHeight="1"/>
    <row r="371" s="80" customFormat="1" ht="21" customHeight="1"/>
    <row r="372" s="80" customFormat="1" ht="21" customHeight="1"/>
    <row r="373" s="80" customFormat="1" ht="21" customHeight="1"/>
    <row r="374" s="80" customFormat="1" ht="21" customHeight="1"/>
    <row r="375" s="80" customFormat="1" ht="21" customHeight="1"/>
    <row r="376" s="80" customFormat="1" ht="21" customHeight="1"/>
    <row r="377" s="80" customFormat="1" ht="21" customHeight="1"/>
    <row r="378" s="80" customFormat="1" ht="21" customHeight="1"/>
    <row r="379" s="80" customFormat="1" ht="21" customHeight="1"/>
    <row r="380" s="80" customFormat="1" ht="21" customHeight="1"/>
    <row r="381" s="80" customFormat="1" ht="21" customHeight="1"/>
    <row r="382" s="80" customFormat="1" ht="21" customHeight="1"/>
    <row r="383" s="80" customFormat="1" ht="21" customHeight="1"/>
    <row r="384" s="80" customFormat="1" ht="21" customHeight="1"/>
    <row r="385" s="80" customFormat="1" ht="21" customHeight="1"/>
    <row r="386" s="80" customFormat="1" ht="21" customHeight="1"/>
    <row r="387" s="80" customFormat="1" ht="21" customHeight="1"/>
    <row r="388" s="80" customFormat="1" ht="21" customHeight="1"/>
    <row r="389" s="80" customFormat="1" ht="21" customHeight="1"/>
    <row r="390" s="80" customFormat="1" ht="21" customHeight="1"/>
    <row r="391" s="80" customFormat="1" ht="21" customHeight="1"/>
    <row r="392" s="80" customFormat="1" ht="21" customHeight="1"/>
    <row r="393" s="80" customFormat="1" ht="21" customHeight="1"/>
    <row r="394" s="80" customFormat="1" ht="21" customHeight="1"/>
    <row r="395" s="80" customFormat="1" ht="21" customHeight="1"/>
    <row r="396" s="80" customFormat="1" ht="21" customHeight="1"/>
    <row r="397" s="80" customFormat="1" ht="21" customHeight="1"/>
    <row r="398" s="80" customFormat="1" ht="21" customHeight="1"/>
    <row r="399" s="80" customFormat="1" ht="21" customHeight="1"/>
    <row r="400" s="80" customFormat="1" ht="21" customHeight="1"/>
    <row r="401" s="80" customFormat="1" ht="21" customHeight="1"/>
    <row r="402" s="80" customFormat="1" ht="21" customHeight="1"/>
    <row r="403" s="80" customFormat="1" ht="21" customHeight="1"/>
    <row r="404" s="80" customFormat="1" ht="21" customHeight="1"/>
    <row r="405" s="80" customFormat="1" ht="21" customHeight="1"/>
    <row r="406" s="80" customFormat="1" ht="21" customHeight="1"/>
    <row r="407" s="80" customFormat="1" ht="21" customHeight="1"/>
    <row r="408" s="80" customFormat="1" ht="21" customHeight="1"/>
    <row r="409" s="80" customFormat="1" ht="21" customHeight="1"/>
    <row r="410" s="80" customFormat="1" ht="21" customHeight="1"/>
    <row r="411" s="80" customFormat="1" ht="21" customHeight="1"/>
    <row r="412" s="80" customFormat="1" ht="21" customHeight="1"/>
    <row r="413" s="80" customFormat="1" ht="21" customHeight="1"/>
    <row r="414" s="80" customFormat="1" ht="21" customHeight="1"/>
    <row r="415" s="80" customFormat="1" ht="21" customHeight="1"/>
    <row r="416" s="80" customFormat="1" ht="21" customHeight="1"/>
    <row r="417" s="80" customFormat="1" ht="21" customHeight="1"/>
    <row r="418" s="80" customFormat="1" ht="21" customHeight="1"/>
    <row r="419" s="80" customFormat="1" ht="21" customHeight="1"/>
    <row r="420" s="80" customFormat="1" ht="21" customHeight="1"/>
    <row r="421" s="80" customFormat="1" ht="21" customHeight="1"/>
    <row r="422" s="80" customFormat="1" ht="21" customHeight="1"/>
    <row r="423" s="80" customFormat="1" ht="21" customHeight="1"/>
    <row r="424" s="80" customFormat="1" ht="21" customHeight="1"/>
    <row r="425" s="80" customFormat="1" ht="21" customHeight="1"/>
    <row r="426" s="80" customFormat="1" ht="21" customHeight="1"/>
    <row r="427" s="80" customFormat="1" ht="21" customHeight="1"/>
    <row r="428" s="80" customFormat="1" ht="21" customHeight="1"/>
    <row r="429" s="80" customFormat="1" ht="21" customHeight="1"/>
    <row r="430" s="80" customFormat="1" ht="21" customHeight="1"/>
    <row r="431" s="80" customFormat="1" ht="21" customHeight="1"/>
    <row r="432" s="80" customFormat="1" ht="21" customHeight="1"/>
    <row r="433" s="80" customFormat="1" ht="21" customHeight="1"/>
    <row r="434" s="80" customFormat="1" ht="21" customHeight="1"/>
    <row r="435" s="80" customFormat="1" ht="21" customHeight="1"/>
    <row r="436" s="80" customFormat="1" ht="21" customHeight="1"/>
    <row r="437" s="80" customFormat="1" ht="21" customHeight="1"/>
    <row r="438" s="80" customFormat="1" ht="21" customHeight="1"/>
    <row r="439" s="80" customFormat="1" ht="21" customHeight="1"/>
    <row r="440" s="80" customFormat="1" ht="21" customHeight="1"/>
    <row r="441" s="80" customFormat="1" ht="21" customHeight="1"/>
    <row r="442" s="80" customFormat="1" ht="21" customHeight="1"/>
    <row r="443" s="80" customFormat="1" ht="21" customHeight="1"/>
    <row r="444" s="80" customFormat="1" ht="21" customHeight="1"/>
    <row r="445" s="80" customFormat="1" ht="21" customHeight="1"/>
    <row r="446" s="80" customFormat="1" ht="21" customHeight="1"/>
    <row r="447" s="80" customFormat="1" ht="21" customHeight="1"/>
    <row r="448" s="80" customFormat="1" ht="21" customHeight="1"/>
    <row r="449" s="80" customFormat="1" ht="21" customHeight="1"/>
    <row r="450" s="80" customFormat="1" ht="21" customHeight="1"/>
    <row r="451" s="80" customFormat="1" ht="21" customHeight="1"/>
    <row r="452" s="80" customFormat="1" ht="21" customHeight="1"/>
    <row r="453" s="80" customFormat="1" ht="21" customHeight="1"/>
    <row r="454" s="80" customFormat="1" ht="21" customHeight="1"/>
    <row r="455" s="80" customFormat="1" ht="21" customHeight="1"/>
    <row r="456" s="80" customFormat="1" ht="21" customHeight="1"/>
    <row r="457" s="80" customFormat="1" ht="21" customHeight="1"/>
    <row r="458" s="80" customFormat="1" ht="21" customHeight="1"/>
    <row r="459" s="80" customFormat="1" ht="21" customHeight="1"/>
    <row r="460" s="80" customFormat="1" ht="21" customHeight="1"/>
    <row r="461" s="80" customFormat="1" ht="21" customHeight="1"/>
    <row r="462" s="80" customFormat="1" ht="21" customHeight="1"/>
    <row r="463" s="80" customFormat="1" ht="21" customHeight="1"/>
    <row r="464" s="80" customFormat="1" ht="21" customHeight="1"/>
    <row r="465" s="80" customFormat="1" ht="21" customHeight="1"/>
    <row r="466" s="80" customFormat="1" ht="21" customHeight="1"/>
    <row r="467" s="80" customFormat="1" ht="21" customHeight="1"/>
    <row r="468" s="80" customFormat="1" ht="21" customHeight="1"/>
    <row r="469" s="80" customFormat="1" ht="21" customHeight="1"/>
    <row r="470" s="80" customFormat="1" ht="21" customHeight="1"/>
    <row r="471" s="80" customFormat="1" ht="21" customHeight="1"/>
    <row r="472" s="80" customFormat="1" ht="21" customHeight="1"/>
    <row r="473" s="80" customFormat="1" ht="21" customHeight="1"/>
    <row r="474" s="80" customFormat="1" ht="21" customHeight="1"/>
    <row r="475" s="80" customFormat="1" ht="21" customHeight="1"/>
    <row r="476" s="80" customFormat="1" ht="21" customHeight="1"/>
    <row r="477" s="80" customFormat="1" ht="21" customHeight="1"/>
    <row r="478" s="80" customFormat="1" ht="21" customHeight="1"/>
    <row r="479" s="80" customFormat="1" ht="21" customHeight="1"/>
    <row r="480" s="80" customFormat="1" ht="21" customHeight="1"/>
    <row r="481" s="80" customFormat="1" ht="21" customHeight="1"/>
    <row r="482" s="80" customFormat="1" ht="21" customHeight="1"/>
    <row r="483" s="80" customFormat="1" ht="21" customHeight="1"/>
    <row r="484" s="80" customFormat="1" ht="21" customHeight="1"/>
    <row r="485" s="80" customFormat="1" ht="21" customHeight="1"/>
    <row r="486" s="80" customFormat="1" ht="21" customHeight="1"/>
    <row r="487" s="80" customFormat="1" ht="21" customHeight="1"/>
    <row r="488" s="80" customFormat="1" ht="21" customHeight="1"/>
    <row r="489" s="80" customFormat="1" ht="21" customHeight="1"/>
    <row r="490" s="80" customFormat="1" ht="21" customHeight="1"/>
    <row r="491" s="80" customFormat="1" ht="21" customHeight="1"/>
    <row r="492" s="80" customFormat="1" ht="21" customHeight="1"/>
    <row r="493" s="80" customFormat="1" ht="21" customHeight="1"/>
    <row r="494" s="80" customFormat="1" ht="21" customHeight="1"/>
    <row r="495" s="80" customFormat="1" ht="21" customHeight="1"/>
    <row r="496" s="80" customFormat="1" ht="21" customHeight="1"/>
    <row r="497" s="80" customFormat="1" ht="21" customHeight="1"/>
    <row r="498" s="80" customFormat="1" ht="21" customHeight="1"/>
    <row r="499" s="80" customFormat="1" ht="21" customHeight="1"/>
    <row r="500" s="80" customFormat="1" ht="21" customHeight="1"/>
    <row r="501" s="80" customFormat="1" ht="21" customHeight="1"/>
    <row r="502" s="80" customFormat="1" ht="21" customHeight="1"/>
    <row r="503" s="80" customFormat="1" ht="21" customHeight="1"/>
    <row r="504" s="80" customFormat="1" ht="21" customHeight="1"/>
    <row r="505" s="80" customFormat="1" ht="21" customHeight="1"/>
    <row r="506" s="80" customFormat="1" ht="21" customHeight="1"/>
    <row r="507" s="80" customFormat="1" ht="21" customHeight="1"/>
    <row r="508" s="80" customFormat="1" ht="21" customHeight="1"/>
    <row r="509" s="80" customFormat="1" ht="21" customHeight="1"/>
    <row r="510" s="80" customFormat="1" ht="21" customHeight="1"/>
    <row r="511" s="80" customFormat="1" ht="21" customHeight="1"/>
    <row r="512" s="80" customFormat="1" ht="21" customHeight="1"/>
    <row r="513" s="80" customFormat="1" ht="21" customHeight="1"/>
    <row r="514" s="80" customFormat="1" ht="21" customHeight="1"/>
    <row r="515" s="80" customFormat="1" ht="21" customHeight="1"/>
    <row r="516" s="80" customFormat="1" ht="21" customHeight="1"/>
    <row r="517" s="80" customFormat="1" ht="21" customHeight="1"/>
    <row r="518" s="80" customFormat="1" ht="21" customHeight="1"/>
    <row r="519" s="80" customFormat="1" ht="21" customHeight="1"/>
    <row r="520" s="80" customFormat="1" ht="21" customHeight="1"/>
    <row r="521" s="80" customFormat="1" ht="21" customHeight="1"/>
    <row r="522" s="80" customFormat="1" ht="21" customHeight="1"/>
    <row r="523" s="80" customFormat="1" ht="21" customHeight="1"/>
    <row r="524" s="80" customFormat="1" ht="21" customHeight="1"/>
    <row r="525" s="80" customFormat="1" ht="21" customHeight="1"/>
    <row r="526" s="80" customFormat="1" ht="21" customHeight="1"/>
    <row r="527" s="80" customFormat="1" ht="21" customHeight="1"/>
    <row r="528" s="80" customFormat="1" ht="21" customHeight="1"/>
    <row r="529" s="80" customFormat="1" ht="21" customHeight="1"/>
    <row r="530" s="80" customFormat="1" ht="21" customHeight="1"/>
    <row r="531" s="80" customFormat="1" ht="21" customHeight="1"/>
    <row r="532" s="80" customFormat="1" ht="21" customHeight="1"/>
    <row r="533" s="80" customFormat="1" ht="21" customHeight="1"/>
    <row r="534" s="80" customFormat="1" ht="21" customHeight="1"/>
    <row r="535" s="80" customFormat="1" ht="21" customHeight="1"/>
    <row r="536" s="80" customFormat="1" ht="21" customHeight="1"/>
    <row r="537" s="80" customFormat="1" ht="21" customHeight="1"/>
    <row r="538" s="80" customFormat="1" ht="21" customHeight="1"/>
    <row r="539" s="80" customFormat="1" ht="21" customHeight="1"/>
    <row r="540" s="80" customFormat="1" ht="21" customHeight="1"/>
    <row r="541" s="80" customFormat="1" ht="21" customHeight="1"/>
    <row r="542" s="80" customFormat="1" ht="21" customHeight="1"/>
    <row r="543" s="80" customFormat="1" ht="21" customHeight="1"/>
    <row r="544" s="80" customFormat="1" ht="21" customHeight="1"/>
    <row r="545" s="80" customFormat="1" ht="21" customHeight="1"/>
    <row r="546" s="80" customFormat="1" ht="21" customHeight="1"/>
    <row r="547" s="80" customFormat="1" ht="21" customHeight="1"/>
    <row r="548" s="80" customFormat="1" ht="21" customHeight="1"/>
    <row r="549" s="80" customFormat="1" ht="21" customHeight="1"/>
    <row r="550" s="80" customFormat="1" ht="21" customHeight="1"/>
    <row r="551" s="80" customFormat="1" ht="21" customHeight="1"/>
    <row r="552" s="80" customFormat="1" ht="21" customHeight="1"/>
    <row r="553" s="80" customFormat="1" ht="21" customHeight="1"/>
    <row r="554" s="80" customFormat="1" ht="21" customHeight="1"/>
    <row r="555" s="80" customFormat="1" ht="21" customHeight="1"/>
    <row r="556" s="80" customFormat="1" ht="21" customHeight="1"/>
    <row r="557" s="80" customFormat="1" ht="21" customHeight="1"/>
    <row r="558" s="80" customFormat="1" ht="21" customHeight="1"/>
    <row r="559" s="80" customFormat="1" ht="21" customHeight="1"/>
    <row r="560" s="80" customFormat="1" ht="21" customHeight="1"/>
    <row r="561" s="80" customFormat="1" ht="21" customHeight="1"/>
    <row r="562" s="80" customFormat="1" ht="21" customHeight="1"/>
    <row r="563" s="80" customFormat="1" ht="21" customHeight="1"/>
    <row r="564" s="80" customFormat="1" ht="21" customHeight="1"/>
    <row r="565" s="80" customFormat="1" ht="21" customHeight="1"/>
    <row r="566" s="80" customFormat="1" ht="21" customHeight="1"/>
    <row r="567" s="80" customFormat="1" ht="21" customHeight="1"/>
    <row r="568" s="80" customFormat="1" ht="21" customHeight="1"/>
    <row r="569" s="80" customFormat="1" ht="21" customHeight="1"/>
    <row r="570" s="80" customFormat="1" ht="21" customHeight="1"/>
    <row r="571" s="80" customFormat="1" ht="21" customHeight="1"/>
    <row r="572" s="80" customFormat="1" ht="21" customHeight="1"/>
    <row r="573" s="80" customFormat="1" ht="21" customHeight="1"/>
    <row r="574" s="80" customFormat="1" ht="21" customHeight="1"/>
    <row r="575" s="80" customFormat="1" ht="21" customHeight="1"/>
    <row r="576" s="80" customFormat="1" ht="21" customHeight="1"/>
    <row r="577" s="80" customFormat="1" ht="21" customHeight="1"/>
    <row r="578" s="80" customFormat="1" ht="21" customHeight="1"/>
    <row r="579" s="80" customFormat="1" ht="21" customHeight="1"/>
    <row r="580" s="80" customFormat="1" ht="21" customHeight="1"/>
    <row r="581" s="80" customFormat="1" ht="21" customHeight="1"/>
    <row r="582" s="80" customFormat="1" ht="21" customHeight="1"/>
    <row r="583" s="80" customFormat="1" ht="21" customHeight="1"/>
    <row r="584" s="80" customFormat="1" ht="21" customHeight="1"/>
    <row r="585" s="80" customFormat="1" ht="21" customHeight="1"/>
    <row r="586" s="80" customFormat="1" ht="21" customHeight="1"/>
    <row r="587" s="80" customFormat="1" ht="21" customHeight="1"/>
    <row r="588" s="80" customFormat="1" ht="21" customHeight="1"/>
    <row r="589" s="80" customFormat="1" ht="21" customHeight="1"/>
    <row r="590" s="80" customFormat="1" ht="21" customHeight="1"/>
    <row r="591" s="80" customFormat="1" ht="21" customHeight="1"/>
    <row r="592" s="80" customFormat="1" ht="21" customHeight="1"/>
    <row r="593" s="80" customFormat="1" ht="21" customHeight="1"/>
    <row r="594" s="80" customFormat="1" ht="21" customHeight="1"/>
    <row r="595" s="80" customFormat="1" ht="21" customHeight="1"/>
    <row r="596" s="80" customFormat="1" ht="21" customHeight="1"/>
    <row r="597" s="80" customFormat="1" ht="21" customHeight="1"/>
    <row r="598" s="80" customFormat="1" ht="21" customHeight="1"/>
    <row r="599" s="80" customFormat="1" ht="21" customHeight="1"/>
    <row r="600" s="80" customFormat="1" ht="21" customHeight="1"/>
    <row r="601" s="80" customFormat="1" ht="21" customHeight="1"/>
    <row r="602" s="80" customFormat="1" ht="21" customHeight="1"/>
    <row r="603" s="80" customFormat="1" ht="21" customHeight="1"/>
    <row r="604" s="80" customFormat="1" ht="21" customHeight="1"/>
    <row r="605" s="80" customFormat="1" ht="21" customHeight="1"/>
    <row r="606" s="80" customFormat="1" ht="21" customHeight="1"/>
    <row r="607" s="80" customFormat="1" ht="21" customHeight="1"/>
    <row r="608" s="80" customFormat="1" ht="21" customHeight="1"/>
    <row r="609" s="80" customFormat="1" ht="21" customHeight="1"/>
    <row r="610" s="80" customFormat="1" ht="21" customHeight="1"/>
    <row r="611" s="80" customFormat="1" ht="21" customHeight="1"/>
    <row r="612" s="80" customFormat="1" ht="21" customHeight="1"/>
    <row r="613" s="80" customFormat="1" ht="21" customHeight="1"/>
    <row r="614" s="80" customFormat="1" ht="21" customHeight="1"/>
    <row r="615" s="80" customFormat="1" ht="21" customHeight="1"/>
    <row r="616" s="80" customFormat="1" ht="21" customHeight="1"/>
    <row r="617" s="80" customFormat="1" ht="21" customHeight="1"/>
    <row r="618" s="80" customFormat="1" ht="21" customHeight="1"/>
    <row r="619" s="80" customFormat="1" ht="21" customHeight="1"/>
    <row r="620" s="80" customFormat="1" ht="21" customHeight="1"/>
    <row r="621" s="80" customFormat="1" ht="21" customHeight="1"/>
    <row r="622" s="80" customFormat="1" ht="21" customHeight="1"/>
    <row r="623" s="80" customFormat="1" ht="21" customHeight="1"/>
    <row r="624" s="80" customFormat="1" ht="21" customHeight="1"/>
    <row r="625" s="80" customFormat="1" ht="21" customHeight="1"/>
    <row r="626" s="80" customFormat="1" ht="21" customHeight="1"/>
    <row r="627" s="80" customFormat="1" ht="21" customHeight="1"/>
    <row r="628" s="80" customFormat="1" ht="21" customHeight="1"/>
    <row r="629" s="80" customFormat="1" ht="21" customHeight="1"/>
    <row r="630" s="80" customFormat="1" ht="21" customHeight="1"/>
    <row r="631" s="80" customFormat="1" ht="21" customHeight="1"/>
    <row r="632" s="80" customFormat="1" ht="21" customHeight="1"/>
    <row r="633" s="80" customFormat="1" ht="21" customHeight="1"/>
    <row r="634" s="80" customFormat="1" ht="21" customHeight="1"/>
    <row r="635" s="80" customFormat="1" ht="21" customHeight="1"/>
    <row r="636" s="80" customFormat="1" ht="21" customHeight="1"/>
    <row r="637" s="80" customFormat="1" ht="21" customHeight="1"/>
    <row r="638" s="80" customFormat="1" ht="21" customHeight="1"/>
    <row r="639" s="80" customFormat="1" ht="21" customHeight="1"/>
    <row r="640" s="80" customFormat="1" ht="21" customHeight="1"/>
    <row r="641" s="80" customFormat="1" ht="21" customHeight="1"/>
    <row r="642" s="80" customFormat="1" ht="21" customHeight="1"/>
    <row r="643" s="80" customFormat="1" ht="21" customHeight="1"/>
    <row r="644" s="80" customFormat="1" ht="21" customHeight="1"/>
    <row r="645" s="80" customFormat="1" ht="21" customHeight="1"/>
    <row r="646" s="80" customFormat="1" ht="21" customHeight="1"/>
    <row r="647" s="80" customFormat="1" ht="21" customHeight="1"/>
    <row r="648" s="80" customFormat="1" ht="21" customHeight="1"/>
    <row r="649" s="80" customFormat="1" ht="21" customHeight="1"/>
    <row r="650" s="80" customFormat="1" ht="21" customHeight="1"/>
    <row r="651" s="80" customFormat="1" ht="21" customHeight="1"/>
    <row r="652" s="80" customFormat="1" ht="21" customHeight="1"/>
    <row r="653" s="80" customFormat="1" ht="21" customHeight="1"/>
    <row r="654" s="80" customFormat="1" ht="21" customHeight="1"/>
    <row r="655" s="80" customFormat="1" ht="21" customHeight="1"/>
    <row r="656" s="80" customFormat="1" ht="21" customHeight="1"/>
    <row r="657" s="80" customFormat="1" ht="21" customHeight="1"/>
    <row r="658" s="80" customFormat="1" ht="21" customHeight="1"/>
    <row r="659" s="80" customFormat="1" ht="21" customHeight="1"/>
    <row r="660" s="80" customFormat="1" ht="21" customHeight="1"/>
    <row r="661" s="80" customFormat="1" ht="21" customHeight="1"/>
    <row r="662" s="80" customFormat="1" ht="21" customHeight="1"/>
    <row r="663" s="80" customFormat="1" ht="21" customHeight="1"/>
    <row r="664" s="80" customFormat="1" ht="21" customHeight="1"/>
    <row r="665" s="80" customFormat="1" ht="21" customHeight="1"/>
    <row r="666" s="80" customFormat="1" ht="21" customHeight="1"/>
    <row r="667" s="80" customFormat="1" ht="21" customHeight="1"/>
    <row r="668" s="80" customFormat="1" ht="21" customHeight="1"/>
    <row r="669" s="80" customFormat="1" ht="21" customHeight="1"/>
    <row r="670" s="80" customFormat="1" ht="21" customHeight="1"/>
    <row r="671" s="80" customFormat="1" ht="21" customHeight="1"/>
    <row r="672" s="80" customFormat="1" ht="21" customHeight="1"/>
    <row r="673" s="80" customFormat="1" ht="21" customHeight="1"/>
    <row r="674" s="80" customFormat="1" ht="21" customHeight="1"/>
    <row r="675" s="80" customFormat="1" ht="21" customHeight="1"/>
    <row r="676" s="80" customFormat="1" ht="21" customHeight="1"/>
    <row r="677" s="80" customFormat="1" ht="21" customHeight="1"/>
    <row r="678" s="80" customFormat="1" ht="21" customHeight="1"/>
    <row r="679" s="80" customFormat="1" ht="21" customHeight="1"/>
    <row r="680" s="80" customFormat="1" ht="21" customHeight="1"/>
    <row r="681" s="80" customFormat="1" ht="21" customHeight="1"/>
    <row r="682" s="80" customFormat="1" ht="21" customHeight="1"/>
    <row r="683" s="80" customFormat="1" ht="21" customHeight="1"/>
    <row r="684" s="80" customFormat="1" ht="21" customHeight="1"/>
    <row r="685" s="80" customFormat="1" ht="21" customHeight="1"/>
    <row r="686" s="80" customFormat="1" ht="21" customHeight="1"/>
    <row r="687" s="80" customFormat="1" ht="21" customHeight="1"/>
    <row r="688" s="80" customFormat="1" ht="21" customHeight="1"/>
    <row r="689" s="80" customFormat="1" ht="21" customHeight="1"/>
    <row r="690" s="80" customFormat="1" ht="21" customHeight="1"/>
    <row r="691" s="80" customFormat="1" ht="21" customHeight="1"/>
    <row r="692" s="80" customFormat="1" ht="21" customHeight="1"/>
    <row r="693" s="80" customFormat="1" ht="21" customHeight="1"/>
    <row r="694" s="80" customFormat="1" ht="21" customHeight="1"/>
    <row r="695" s="80" customFormat="1" ht="21" customHeight="1"/>
    <row r="696" s="80" customFormat="1" ht="21" customHeight="1"/>
    <row r="697" s="80" customFormat="1" ht="21" customHeight="1"/>
    <row r="698" s="80" customFormat="1" ht="21" customHeight="1"/>
    <row r="699" s="80" customFormat="1" ht="21" customHeight="1"/>
    <row r="700" s="80" customFormat="1" ht="21" customHeight="1"/>
    <row r="701" s="80" customFormat="1" ht="21" customHeight="1"/>
    <row r="702" s="80" customFormat="1" ht="21" customHeight="1"/>
    <row r="703" s="80" customFormat="1" ht="21" customHeight="1"/>
    <row r="704" s="80" customFormat="1" ht="21" customHeight="1"/>
    <row r="705" s="80" customFormat="1" ht="21" customHeight="1"/>
    <row r="706" s="80" customFormat="1" ht="21" customHeight="1"/>
    <row r="707" s="80" customFormat="1" ht="21" customHeight="1"/>
    <row r="708" s="80" customFormat="1" ht="21" customHeight="1"/>
    <row r="709" s="80" customFormat="1" ht="21" customHeight="1"/>
    <row r="710" s="80" customFormat="1" ht="21" customHeight="1"/>
    <row r="711" s="80" customFormat="1" ht="21" customHeight="1"/>
    <row r="712" s="80" customFormat="1" ht="21" customHeight="1"/>
    <row r="713" s="80" customFormat="1" ht="21" customHeight="1"/>
    <row r="714" s="80" customFormat="1" ht="21" customHeight="1"/>
    <row r="715" s="80" customFormat="1" ht="21" customHeight="1"/>
    <row r="716" s="80" customFormat="1" ht="21" customHeight="1"/>
    <row r="717" s="80" customFormat="1" ht="21" customHeight="1"/>
    <row r="718" s="80" customFormat="1" ht="21" customHeight="1"/>
    <row r="719" s="80" customFormat="1" ht="21" customHeight="1"/>
    <row r="720" s="80" customFormat="1" ht="21" customHeight="1"/>
    <row r="721" s="80" customFormat="1" ht="21" customHeight="1"/>
    <row r="722" s="80" customFormat="1" ht="21" customHeight="1"/>
    <row r="723" s="80" customFormat="1" ht="21" customHeight="1"/>
    <row r="724" s="80" customFormat="1" ht="21" customHeight="1"/>
    <row r="725" s="80" customFormat="1" ht="21" customHeight="1"/>
    <row r="726" s="80" customFormat="1" ht="21" customHeight="1"/>
    <row r="727" s="80" customFormat="1" ht="21" customHeight="1"/>
    <row r="728" s="80" customFormat="1" ht="21" customHeight="1"/>
    <row r="729" s="80" customFormat="1" ht="21" customHeight="1"/>
    <row r="730" s="80" customFormat="1" ht="21" customHeight="1"/>
    <row r="731" s="80" customFormat="1" ht="21" customHeight="1"/>
    <row r="732" s="80" customFormat="1" ht="21" customHeight="1"/>
    <row r="733" s="80" customFormat="1" ht="21" customHeight="1"/>
    <row r="734" s="80" customFormat="1" ht="21" customHeight="1"/>
    <row r="735" s="80" customFormat="1" ht="21" customHeight="1"/>
    <row r="736" s="80" customFormat="1" ht="21" customHeight="1"/>
    <row r="737" s="80" customFormat="1" ht="21" customHeight="1"/>
    <row r="738" s="80" customFormat="1" ht="21" customHeight="1"/>
    <row r="739" s="80" customFormat="1" ht="21" customHeight="1"/>
    <row r="740" s="80" customFormat="1" ht="21" customHeight="1"/>
    <row r="741" s="80" customFormat="1" ht="21" customHeight="1"/>
    <row r="742" s="80" customFormat="1" ht="21" customHeight="1"/>
    <row r="743" s="80" customFormat="1" ht="21" customHeight="1"/>
    <row r="744" s="80" customFormat="1" ht="21" customHeight="1"/>
    <row r="745" s="80" customFormat="1" ht="21" customHeight="1"/>
    <row r="746" s="80" customFormat="1" ht="21" customHeight="1"/>
    <row r="747" s="80" customFormat="1" ht="21" customHeight="1"/>
    <row r="748" s="80" customFormat="1" ht="21" customHeight="1"/>
    <row r="749" s="80" customFormat="1" ht="21" customHeight="1"/>
    <row r="750" s="80" customFormat="1" ht="21" customHeight="1"/>
    <row r="751" s="80" customFormat="1" ht="21" customHeight="1"/>
    <row r="752" s="80" customFormat="1" ht="21" customHeight="1"/>
    <row r="753" s="80" customFormat="1" ht="21" customHeight="1"/>
    <row r="754" s="80" customFormat="1" ht="21" customHeight="1"/>
    <row r="755" s="80" customFormat="1" ht="21" customHeight="1"/>
    <row r="756" s="80" customFormat="1" ht="21" customHeight="1"/>
    <row r="757" s="80" customFormat="1" ht="21" customHeight="1"/>
    <row r="758" s="80" customFormat="1" ht="21" customHeight="1"/>
    <row r="759" s="80" customFormat="1" ht="21" customHeight="1"/>
    <row r="760" s="80" customFormat="1" ht="21" customHeight="1"/>
    <row r="761" s="80" customFormat="1" ht="21" customHeight="1"/>
    <row r="762" s="80" customFormat="1" ht="21" customHeight="1"/>
    <row r="763" s="80" customFormat="1" ht="21" customHeight="1"/>
    <row r="764" s="80" customFormat="1" ht="21" customHeight="1"/>
    <row r="765" s="80" customFormat="1" ht="21" customHeight="1"/>
    <row r="766" s="80" customFormat="1" ht="21" customHeight="1"/>
    <row r="767" s="80" customFormat="1" ht="21" customHeight="1"/>
    <row r="768" s="80" customFormat="1" ht="21" customHeight="1"/>
    <row r="769" s="80" customFormat="1" ht="21" customHeight="1"/>
    <row r="770" s="80" customFormat="1" ht="21" customHeight="1"/>
    <row r="771" s="80" customFormat="1" ht="21" customHeight="1"/>
    <row r="772" s="80" customFormat="1" ht="21" customHeight="1"/>
    <row r="773" s="80" customFormat="1" ht="21" customHeight="1"/>
    <row r="774" s="80" customFormat="1" ht="21" customHeight="1"/>
    <row r="775" s="80" customFormat="1" ht="21" customHeight="1"/>
    <row r="776" s="80" customFormat="1" ht="21" customHeight="1"/>
    <row r="777" s="80" customFormat="1" ht="21" customHeight="1"/>
    <row r="778" s="80" customFormat="1" ht="21" customHeight="1"/>
    <row r="779" s="80" customFormat="1" ht="21" customHeight="1"/>
    <row r="780" s="80" customFormat="1" ht="21" customHeight="1"/>
    <row r="781" s="80" customFormat="1" ht="21" customHeight="1"/>
    <row r="782" s="80" customFormat="1" ht="21" customHeight="1"/>
    <row r="783" s="80" customFormat="1" ht="21" customHeight="1"/>
    <row r="784" s="80" customFormat="1" ht="21" customHeight="1"/>
    <row r="785" s="80" customFormat="1" ht="21" customHeight="1"/>
    <row r="786" s="80" customFormat="1" ht="21" customHeight="1"/>
    <row r="787" s="80" customFormat="1" ht="21" customHeight="1"/>
    <row r="788" s="80" customFormat="1" ht="21" customHeight="1"/>
    <row r="789" s="80" customFormat="1" ht="21" customHeight="1"/>
    <row r="790" s="80" customFormat="1" ht="21" customHeight="1"/>
    <row r="791" s="80" customFormat="1" ht="21" customHeight="1"/>
    <row r="792" s="80" customFormat="1" ht="21" customHeight="1"/>
    <row r="793" s="80" customFormat="1" ht="21" customHeight="1"/>
    <row r="794" s="80" customFormat="1" ht="21" customHeight="1"/>
    <row r="795" s="80" customFormat="1" ht="21" customHeight="1"/>
    <row r="796" s="80" customFormat="1" ht="21" customHeight="1"/>
    <row r="797" s="80" customFormat="1" ht="21" customHeight="1"/>
    <row r="798" s="80" customFormat="1" ht="21" customHeight="1"/>
    <row r="799" s="80" customFormat="1" ht="21" customHeight="1"/>
    <row r="800" s="80" customFormat="1" ht="21" customHeight="1"/>
    <row r="801" s="80" customFormat="1" ht="21" customHeight="1"/>
    <row r="802" s="80" customFormat="1" ht="21" customHeight="1"/>
    <row r="803" s="80" customFormat="1" ht="21" customHeight="1"/>
    <row r="804" s="80" customFormat="1" ht="21" customHeight="1"/>
    <row r="805" s="80" customFormat="1" ht="21" customHeight="1"/>
    <row r="806" s="80" customFormat="1" ht="21" customHeight="1"/>
    <row r="807" s="80" customFormat="1" ht="21" customHeight="1"/>
    <row r="808" s="80" customFormat="1" ht="21" customHeight="1"/>
    <row r="809" s="80" customFormat="1" ht="21" customHeight="1"/>
    <row r="810" s="80" customFormat="1" ht="21" customHeight="1"/>
    <row r="811" s="80" customFormat="1" ht="21" customHeight="1"/>
    <row r="812" s="80" customFormat="1" ht="21" customHeight="1"/>
    <row r="813" s="80" customFormat="1" ht="21" customHeight="1"/>
    <row r="814" s="80" customFormat="1" ht="21" customHeight="1"/>
    <row r="815" s="80" customFormat="1" ht="21" customHeight="1"/>
    <row r="816" s="80" customFormat="1" ht="21" customHeight="1"/>
    <row r="817" s="80" customFormat="1" ht="21" customHeight="1"/>
    <row r="818" s="80" customFormat="1" ht="21" customHeight="1"/>
    <row r="819" s="80" customFormat="1" ht="21" customHeight="1"/>
    <row r="820" s="80" customFormat="1" ht="21" customHeight="1"/>
    <row r="821" s="80" customFormat="1" ht="21" customHeight="1"/>
    <row r="822" s="80" customFormat="1" ht="21" customHeight="1"/>
    <row r="823" s="80" customFormat="1" ht="21" customHeight="1"/>
    <row r="824" s="80" customFormat="1" ht="21" customHeight="1"/>
    <row r="825" s="80" customFormat="1" ht="21" customHeight="1"/>
    <row r="826" s="80" customFormat="1" ht="21" customHeight="1"/>
    <row r="827" s="80" customFormat="1" ht="21" customHeight="1"/>
    <row r="828" s="80" customFormat="1" ht="21" customHeight="1"/>
    <row r="829" s="80" customFormat="1" ht="21" customHeight="1"/>
    <row r="830" s="80" customFormat="1" ht="21" customHeight="1"/>
    <row r="831" s="80" customFormat="1" ht="21" customHeight="1"/>
    <row r="832" s="80" customFormat="1" ht="21" customHeight="1"/>
    <row r="833" s="80" customFormat="1" ht="21" customHeight="1"/>
    <row r="834" s="80" customFormat="1" ht="21" customHeight="1"/>
    <row r="835" s="80" customFormat="1" ht="21" customHeight="1"/>
    <row r="836" s="80" customFormat="1" ht="21" customHeight="1"/>
    <row r="837" s="80" customFormat="1" ht="21" customHeight="1"/>
    <row r="838" s="80" customFormat="1" ht="21" customHeight="1"/>
    <row r="839" s="80" customFormat="1" ht="21" customHeight="1"/>
    <row r="840" s="80" customFormat="1" ht="21" customHeight="1"/>
    <row r="841" s="80" customFormat="1" ht="21" customHeight="1"/>
    <row r="842" s="80" customFormat="1" ht="21" customHeight="1"/>
    <row r="843" s="80" customFormat="1" ht="21" customHeight="1"/>
    <row r="844" s="80" customFormat="1" ht="21" customHeight="1"/>
    <row r="845" s="80" customFormat="1" ht="21" customHeight="1"/>
    <row r="846" s="80" customFormat="1" ht="21" customHeight="1"/>
    <row r="847" s="80" customFormat="1" ht="21" customHeight="1"/>
    <row r="848" s="80" customFormat="1" ht="21" customHeight="1"/>
    <row r="849" s="80" customFormat="1" ht="21" customHeight="1"/>
    <row r="850" s="80" customFormat="1" ht="21" customHeight="1"/>
    <row r="851" s="80" customFormat="1" ht="21" customHeight="1"/>
    <row r="852" s="80" customFormat="1" ht="21" customHeight="1"/>
    <row r="853" s="80" customFormat="1" ht="21" customHeight="1"/>
    <row r="854" s="80" customFormat="1" ht="21" customHeight="1"/>
    <row r="855" s="80" customFormat="1" ht="21" customHeight="1"/>
    <row r="856" s="80" customFormat="1" ht="21" customHeight="1"/>
    <row r="857" s="80" customFormat="1" ht="21" customHeight="1"/>
    <row r="858" s="80" customFormat="1" ht="21" customHeight="1"/>
    <row r="859" s="80" customFormat="1" ht="21" customHeight="1"/>
    <row r="860" s="80" customFormat="1" ht="21" customHeight="1"/>
    <row r="861" s="80" customFormat="1" ht="21" customHeight="1"/>
    <row r="862" s="80" customFormat="1" ht="21" customHeight="1"/>
    <row r="863" s="80" customFormat="1" ht="21" customHeight="1"/>
    <row r="864" s="80" customFormat="1" ht="21" customHeight="1"/>
    <row r="865" s="80" customFormat="1" ht="21" customHeight="1"/>
    <row r="866" s="80" customFormat="1" ht="21" customHeight="1"/>
    <row r="867" s="80" customFormat="1" ht="21" customHeight="1"/>
    <row r="868" s="80" customFormat="1" ht="21" customHeight="1"/>
    <row r="869" s="80" customFormat="1" ht="21" customHeight="1"/>
    <row r="870" s="80" customFormat="1" ht="21" customHeight="1"/>
    <row r="871" s="80" customFormat="1" ht="21" customHeight="1"/>
    <row r="872" s="80" customFormat="1" ht="21" customHeight="1"/>
    <row r="873" s="80" customFormat="1" ht="21" customHeight="1"/>
    <row r="874" s="80" customFormat="1" ht="21" customHeight="1"/>
    <row r="875" s="80" customFormat="1" ht="21" customHeight="1"/>
    <row r="876" s="80" customFormat="1" ht="21" customHeight="1"/>
    <row r="877" s="80" customFormat="1" ht="21" customHeight="1"/>
    <row r="878" s="80" customFormat="1" ht="21" customHeight="1"/>
    <row r="879" s="80" customFormat="1" ht="21" customHeight="1"/>
    <row r="880" s="80" customFormat="1" ht="21" customHeight="1"/>
    <row r="881" s="80" customFormat="1" ht="21" customHeight="1"/>
    <row r="882" s="80" customFormat="1" ht="21" customHeight="1"/>
    <row r="883" s="80" customFormat="1" ht="21" customHeight="1"/>
    <row r="884" s="80" customFormat="1" ht="21" customHeight="1"/>
    <row r="885" s="80" customFormat="1" ht="21" customHeight="1"/>
    <row r="886" s="80" customFormat="1" ht="21" customHeight="1"/>
    <row r="887" s="80" customFormat="1" ht="21" customHeight="1"/>
    <row r="888" s="80" customFormat="1" ht="21" customHeight="1"/>
    <row r="889" s="80" customFormat="1" ht="21" customHeight="1"/>
    <row r="890" s="80" customFormat="1" ht="21" customHeight="1"/>
    <row r="891" s="80" customFormat="1" ht="21" customHeight="1"/>
    <row r="892" s="80" customFormat="1" ht="21" customHeight="1"/>
    <row r="893" s="80" customFormat="1" ht="21" customHeight="1"/>
    <row r="894" s="80" customFormat="1" ht="21" customHeight="1"/>
    <row r="895" s="80" customFormat="1" ht="21" customHeight="1"/>
    <row r="896" s="80" customFormat="1" ht="21" customHeight="1"/>
    <row r="897" s="80" customFormat="1" ht="21" customHeight="1"/>
    <row r="898" s="80" customFormat="1" ht="21" customHeight="1"/>
    <row r="899" s="80" customFormat="1" ht="21" customHeight="1"/>
    <row r="900" s="80" customFormat="1" ht="21" customHeight="1"/>
    <row r="901" s="80" customFormat="1" ht="21" customHeight="1"/>
    <row r="902" s="80" customFormat="1" ht="21" customHeight="1"/>
    <row r="903" s="80" customFormat="1" ht="21" customHeight="1"/>
    <row r="904" s="80" customFormat="1" ht="21" customHeight="1"/>
    <row r="905" s="80" customFormat="1" ht="21" customHeight="1"/>
    <row r="906" s="80" customFormat="1" ht="21" customHeight="1"/>
    <row r="907" s="80" customFormat="1" ht="21" customHeight="1"/>
    <row r="908" s="80" customFormat="1" ht="21" customHeight="1"/>
    <row r="909" s="80" customFormat="1" ht="21" customHeight="1"/>
    <row r="910" s="80" customFormat="1" ht="21" customHeight="1"/>
    <row r="911" s="80" customFormat="1" ht="21" customHeight="1"/>
    <row r="912" s="80" customFormat="1" ht="21" customHeight="1"/>
    <row r="913" s="80" customFormat="1" ht="21" customHeight="1"/>
    <row r="914" s="80" customFormat="1" ht="21" customHeight="1"/>
    <row r="915" s="80" customFormat="1" ht="21" customHeight="1"/>
    <row r="916" s="80" customFormat="1" ht="21" customHeight="1"/>
    <row r="917" s="80" customFormat="1" ht="21" customHeight="1"/>
    <row r="918" s="80" customFormat="1" ht="21" customHeight="1"/>
    <row r="919" s="80" customFormat="1" ht="21" customHeight="1"/>
    <row r="920" s="80" customFormat="1" ht="21" customHeight="1"/>
    <row r="921" s="80" customFormat="1" ht="21" customHeight="1"/>
    <row r="922" s="80" customFormat="1" ht="21" customHeight="1"/>
    <row r="923" s="80" customFormat="1" ht="21" customHeight="1"/>
    <row r="924" s="80" customFormat="1" ht="21" customHeight="1"/>
    <row r="925" s="80" customFormat="1" ht="21" customHeight="1"/>
    <row r="926" s="80" customFormat="1" ht="21" customHeight="1"/>
    <row r="927" s="80" customFormat="1" ht="21" customHeight="1"/>
    <row r="928" s="80" customFormat="1" ht="21" customHeight="1"/>
    <row r="929" s="80" customFormat="1" ht="21" customHeight="1"/>
    <row r="930" s="80" customFormat="1" ht="21" customHeight="1"/>
    <row r="931" s="80" customFormat="1" ht="21" customHeight="1"/>
    <row r="932" s="80" customFormat="1" ht="21" customHeight="1"/>
    <row r="933" s="80" customFormat="1" ht="21" customHeight="1"/>
    <row r="934" s="80" customFormat="1" ht="21" customHeight="1"/>
    <row r="935" s="80" customFormat="1" ht="21" customHeight="1"/>
    <row r="936" s="80" customFormat="1" ht="21" customHeight="1"/>
    <row r="937" s="80" customFormat="1" ht="21" customHeight="1"/>
    <row r="938" s="80" customFormat="1" ht="21" customHeight="1"/>
    <row r="939" s="80" customFormat="1" ht="21" customHeight="1"/>
    <row r="940" s="80" customFormat="1" ht="21" customHeight="1"/>
    <row r="941" s="80" customFormat="1" ht="21" customHeight="1"/>
    <row r="942" s="80" customFormat="1" ht="21" customHeight="1"/>
    <row r="943" s="80" customFormat="1" ht="21" customHeight="1"/>
    <row r="944" s="80" customFormat="1" ht="21" customHeight="1"/>
    <row r="945" s="80" customFormat="1" ht="21" customHeight="1"/>
    <row r="946" s="80" customFormat="1" ht="21" customHeight="1"/>
    <row r="947" s="80" customFormat="1" ht="21" customHeight="1"/>
    <row r="948" s="80" customFormat="1" ht="21" customHeight="1"/>
    <row r="949" s="80" customFormat="1" ht="21" customHeight="1"/>
    <row r="950" s="80" customFormat="1" ht="21" customHeight="1"/>
    <row r="951" s="80" customFormat="1" ht="21" customHeight="1"/>
    <row r="952" s="80" customFormat="1" ht="21" customHeight="1"/>
    <row r="953" s="80" customFormat="1" ht="21" customHeight="1"/>
    <row r="954" s="80" customFormat="1" ht="21" customHeight="1"/>
    <row r="955" s="80" customFormat="1" ht="21" customHeight="1"/>
    <row r="956" s="80" customFormat="1" ht="21" customHeight="1"/>
    <row r="957" s="80" customFormat="1" ht="21" customHeight="1"/>
    <row r="958" s="80" customFormat="1" ht="21" customHeight="1"/>
    <row r="959" s="80" customFormat="1" ht="21" customHeight="1"/>
    <row r="960" s="80" customFormat="1" ht="21" customHeight="1"/>
    <row r="961" s="80" customFormat="1" ht="21" customHeight="1"/>
    <row r="962" s="80" customFormat="1" ht="21" customHeight="1"/>
    <row r="963" s="80" customFormat="1" ht="21" customHeight="1"/>
    <row r="964" s="80" customFormat="1" ht="21" customHeight="1"/>
    <row r="965" s="80" customFormat="1" ht="21" customHeight="1"/>
    <row r="966" s="80" customFormat="1" ht="21" customHeight="1"/>
    <row r="967" s="80" customFormat="1" ht="21" customHeight="1"/>
    <row r="968" s="80" customFormat="1" ht="21" customHeight="1"/>
    <row r="969" s="80" customFormat="1" ht="21" customHeight="1"/>
    <row r="970" s="80" customFormat="1" ht="21" customHeight="1"/>
    <row r="971" s="80" customFormat="1" ht="21" customHeight="1"/>
    <row r="972" s="80" customFormat="1" ht="21" customHeight="1"/>
    <row r="973" s="80" customFormat="1" ht="21" customHeight="1"/>
    <row r="974" s="80" customFormat="1" ht="21" customHeight="1"/>
    <row r="975" s="80" customFormat="1" ht="21" customHeight="1"/>
    <row r="976" s="80" customFormat="1" ht="21" customHeight="1"/>
    <row r="977" s="80" customFormat="1" ht="21" customHeight="1"/>
    <row r="978" s="80" customFormat="1" ht="21" customHeight="1"/>
    <row r="979" s="80" customFormat="1" ht="21" customHeight="1"/>
    <row r="980" s="80" customFormat="1" ht="21" customHeight="1"/>
    <row r="981" s="80" customFormat="1" ht="21" customHeight="1"/>
    <row r="982" s="80" customFormat="1" ht="21" customHeight="1"/>
    <row r="983" s="80" customFormat="1" ht="21" customHeight="1"/>
    <row r="984" s="80" customFormat="1" ht="21" customHeight="1"/>
    <row r="985" s="80" customFormat="1" ht="21" customHeight="1"/>
    <row r="986" s="80" customFormat="1" ht="21" customHeight="1"/>
    <row r="987" s="80" customFormat="1" ht="21" customHeight="1"/>
    <row r="988" s="80" customFormat="1" ht="21" customHeight="1"/>
    <row r="989" s="80" customFormat="1" ht="21" customHeight="1"/>
    <row r="990" s="80" customFormat="1" ht="21" customHeight="1"/>
    <row r="991" s="80" customFormat="1" ht="21" customHeight="1"/>
    <row r="992" s="80" customFormat="1" ht="21" customHeight="1"/>
    <row r="993" s="80" customFormat="1" ht="21" customHeight="1"/>
    <row r="994" s="80" customFormat="1" ht="21" customHeight="1"/>
    <row r="995" s="80" customFormat="1" ht="21" customHeight="1"/>
    <row r="996" s="80" customFormat="1" ht="21" customHeight="1"/>
    <row r="997" s="80" customFormat="1" ht="21" customHeight="1"/>
    <row r="998" s="80" customFormat="1" ht="21" customHeight="1"/>
    <row r="999" s="80" customFormat="1" ht="21" customHeight="1"/>
    <row r="1000" s="80" customFormat="1" ht="21" customHeight="1"/>
    <row r="1001" s="80" customFormat="1" ht="21" customHeight="1"/>
    <row r="1002" s="80" customFormat="1" ht="21" customHeight="1"/>
    <row r="1003" s="80" customFormat="1" ht="21" customHeight="1"/>
    <row r="1004" s="80" customFormat="1" ht="21" customHeight="1"/>
    <row r="1005" s="80" customFormat="1" ht="21" customHeight="1"/>
    <row r="1006" s="80" customFormat="1" ht="21" customHeight="1"/>
    <row r="1007" s="80" customFormat="1" ht="21" customHeight="1"/>
    <row r="1008" s="80" customFormat="1" ht="21" customHeight="1"/>
    <row r="1009" s="80" customFormat="1" ht="21" customHeight="1"/>
    <row r="1010" s="80" customFormat="1" ht="21" customHeight="1"/>
    <row r="1011" s="80" customFormat="1" ht="21" customHeight="1"/>
    <row r="1012" s="80" customFormat="1" ht="21" customHeight="1"/>
    <row r="1013" s="80" customFormat="1" ht="21" customHeight="1"/>
    <row r="1014" s="80" customFormat="1" ht="21" customHeight="1"/>
    <row r="1015" s="80" customFormat="1" ht="21" customHeight="1"/>
    <row r="1016" s="80" customFormat="1" ht="21" customHeight="1"/>
    <row r="1017" s="80" customFormat="1" ht="21" customHeight="1"/>
    <row r="1018" s="80" customFormat="1" ht="21" customHeight="1"/>
    <row r="1019" s="80" customFormat="1" ht="21" customHeight="1"/>
    <row r="1020" s="80" customFormat="1" ht="21" customHeight="1"/>
    <row r="1021" s="80" customFormat="1" ht="21" customHeight="1"/>
    <row r="1022" s="80" customFormat="1" ht="21" customHeight="1"/>
    <row r="1023" s="80" customFormat="1" ht="21" customHeight="1"/>
    <row r="1024" s="80" customFormat="1" ht="21" customHeight="1"/>
    <row r="1025" s="80" customFormat="1" ht="21" customHeight="1"/>
    <row r="1026" s="80" customFormat="1" ht="21" customHeight="1"/>
    <row r="1027" s="80" customFormat="1" ht="21" customHeight="1"/>
    <row r="1028" s="80" customFormat="1" ht="21" customHeight="1"/>
    <row r="1029" s="80" customFormat="1" ht="21" customHeight="1"/>
    <row r="1030" s="80" customFormat="1" ht="21" customHeight="1"/>
    <row r="1031" s="80" customFormat="1" ht="21" customHeight="1"/>
    <row r="1032" s="80" customFormat="1" ht="21" customHeight="1"/>
    <row r="1033" s="80" customFormat="1" ht="21" customHeight="1"/>
    <row r="1034" s="80" customFormat="1" ht="21" customHeight="1"/>
    <row r="1035" s="80" customFormat="1" ht="21" customHeight="1"/>
    <row r="1036" s="80" customFormat="1" ht="21" customHeight="1"/>
    <row r="1037" s="80" customFormat="1" ht="21" customHeight="1"/>
    <row r="1038" s="80" customFormat="1" ht="21" customHeight="1"/>
    <row r="1039" s="80" customFormat="1" ht="21" customHeight="1"/>
    <row r="1040" s="80" customFormat="1" ht="21" customHeight="1"/>
    <row r="1041" s="80" customFormat="1" ht="21" customHeight="1"/>
    <row r="1042" s="80" customFormat="1" ht="21" customHeight="1"/>
    <row r="1043" s="80" customFormat="1" ht="21" customHeight="1"/>
    <row r="1044" s="80" customFormat="1" ht="21" customHeight="1"/>
    <row r="1045" s="80" customFormat="1" ht="21" customHeight="1"/>
    <row r="1046" s="80" customFormat="1" ht="21" customHeight="1"/>
    <row r="1047" s="80" customFormat="1" ht="21" customHeight="1"/>
    <row r="1048" s="80" customFormat="1" ht="21" customHeight="1"/>
    <row r="1049" s="80" customFormat="1" ht="21" customHeight="1"/>
    <row r="1050" s="80" customFormat="1" ht="21" customHeight="1"/>
    <row r="1051" s="80" customFormat="1" ht="21" customHeight="1"/>
    <row r="1052" s="80" customFormat="1" ht="21" customHeight="1"/>
    <row r="1053" s="80" customFormat="1" ht="21" customHeight="1"/>
    <row r="1054" s="80" customFormat="1" ht="21" customHeight="1"/>
    <row r="1055" s="80" customFormat="1" ht="21" customHeight="1"/>
    <row r="1056" s="80" customFormat="1" ht="21" customHeight="1"/>
    <row r="1057" s="80" customFormat="1" ht="21" customHeight="1"/>
    <row r="1058" s="80" customFormat="1" ht="21" customHeight="1"/>
    <row r="1059" s="80" customFormat="1" ht="21" customHeight="1"/>
    <row r="1060" s="80" customFormat="1" ht="21" customHeight="1"/>
    <row r="1061" s="80" customFormat="1" ht="21" customHeight="1"/>
    <row r="1062" s="80" customFormat="1" ht="21" customHeight="1"/>
    <row r="1063" s="80" customFormat="1" ht="21" customHeight="1"/>
    <row r="1064" s="80" customFormat="1" ht="21" customHeight="1"/>
    <row r="1065" s="80" customFormat="1" ht="21" customHeight="1"/>
    <row r="1066" s="80" customFormat="1" ht="21" customHeight="1"/>
    <row r="1067" s="80" customFormat="1" ht="21" customHeight="1"/>
    <row r="1068" s="80" customFormat="1" ht="21" customHeight="1"/>
    <row r="1069" s="80" customFormat="1" ht="21" customHeight="1"/>
    <row r="1070" s="80" customFormat="1" ht="21" customHeight="1"/>
    <row r="1071" s="80" customFormat="1" ht="21" customHeight="1"/>
    <row r="1072" s="80" customFormat="1" ht="21" customHeight="1"/>
    <row r="1073" s="80" customFormat="1" ht="21" customHeight="1"/>
    <row r="1074" s="80" customFormat="1" ht="21" customHeight="1"/>
    <row r="1075" s="80" customFormat="1" ht="21" customHeight="1"/>
    <row r="1076" s="80" customFormat="1" ht="21" customHeight="1"/>
    <row r="1077" s="80" customFormat="1" ht="21" customHeight="1"/>
    <row r="1078" s="80" customFormat="1" ht="21" customHeight="1"/>
    <row r="1079" s="80" customFormat="1" ht="21" customHeight="1"/>
    <row r="1080" s="80" customFormat="1" ht="21" customHeight="1"/>
    <row r="1081" s="80" customFormat="1" ht="21" customHeight="1"/>
    <row r="1082" s="80" customFormat="1" ht="21" customHeight="1"/>
    <row r="1083" s="80" customFormat="1" ht="21" customHeight="1"/>
    <row r="1084" s="80" customFormat="1" ht="21" customHeight="1"/>
    <row r="1085" s="80" customFormat="1" ht="21" customHeight="1"/>
    <row r="1086" s="80" customFormat="1" ht="21" customHeight="1"/>
    <row r="1087" s="80" customFormat="1" ht="21" customHeight="1"/>
    <row r="1088" s="80" customFormat="1" ht="21" customHeight="1"/>
    <row r="1089" s="80" customFormat="1" ht="21" customHeight="1"/>
    <row r="1090" s="80" customFormat="1" ht="21" customHeight="1"/>
    <row r="1091" s="80" customFormat="1" ht="21" customHeight="1"/>
    <row r="1092" s="80" customFormat="1" ht="21" customHeight="1"/>
    <row r="1093" s="80" customFormat="1" ht="21" customHeight="1"/>
    <row r="1094" s="80" customFormat="1" ht="21" customHeight="1"/>
    <row r="1095" s="80" customFormat="1" ht="21" customHeight="1"/>
    <row r="1096" s="80" customFormat="1" ht="21" customHeight="1"/>
    <row r="1097" s="80" customFormat="1" ht="21" customHeight="1"/>
    <row r="1098" s="80" customFormat="1" ht="21" customHeight="1"/>
    <row r="1099" s="80" customFormat="1" ht="21" customHeight="1"/>
    <row r="1100" s="80" customFormat="1" ht="21" customHeight="1"/>
    <row r="1101" s="80" customFormat="1" ht="21" customHeight="1"/>
    <row r="1102" s="80" customFormat="1" ht="21" customHeight="1"/>
    <row r="1103" s="80" customFormat="1" ht="21" customHeight="1"/>
    <row r="1104" s="80" customFormat="1" ht="21" customHeight="1"/>
    <row r="1105" s="80" customFormat="1" ht="21" customHeight="1"/>
    <row r="1106" s="80" customFormat="1" ht="21" customHeight="1"/>
    <row r="1107" s="80" customFormat="1" ht="21" customHeight="1"/>
    <row r="1108" s="80" customFormat="1" ht="21" customHeight="1"/>
    <row r="1109" s="80" customFormat="1" ht="21" customHeight="1"/>
    <row r="1110" s="80" customFormat="1" ht="21" customHeight="1"/>
    <row r="1111" s="80" customFormat="1" ht="21" customHeight="1"/>
    <row r="1112" s="80" customFormat="1" ht="21" customHeight="1"/>
    <row r="1113" s="80" customFormat="1" ht="21" customHeight="1"/>
    <row r="1114" s="80" customFormat="1" ht="21" customHeight="1"/>
    <row r="1115" s="80" customFormat="1" ht="21" customHeight="1"/>
    <row r="1116" s="80" customFormat="1" ht="21" customHeight="1"/>
    <row r="1117" s="80" customFormat="1" ht="21" customHeight="1"/>
    <row r="1118" s="80" customFormat="1" ht="21" customHeight="1"/>
    <row r="1119" s="80" customFormat="1" ht="21" customHeight="1"/>
    <row r="1120" s="80" customFormat="1" ht="21" customHeight="1"/>
    <row r="1121" s="80" customFormat="1" ht="21" customHeight="1"/>
    <row r="1122" s="80" customFormat="1" ht="21" customHeight="1"/>
    <row r="1123" s="80" customFormat="1" ht="21" customHeight="1"/>
    <row r="1124" s="80" customFormat="1" ht="21" customHeight="1"/>
    <row r="1125" s="80" customFormat="1" ht="21" customHeight="1"/>
    <row r="1126" s="80" customFormat="1" ht="21" customHeight="1"/>
    <row r="1127" s="80" customFormat="1" ht="21" customHeight="1"/>
    <row r="1128" s="80" customFormat="1" ht="21" customHeight="1"/>
    <row r="1129" s="80" customFormat="1" ht="21" customHeight="1"/>
    <row r="1130" s="80" customFormat="1" ht="21" customHeight="1"/>
    <row r="1131" s="80" customFormat="1" ht="21" customHeight="1"/>
    <row r="1132" s="80" customFormat="1" ht="21" customHeight="1"/>
    <row r="1133" s="80" customFormat="1" ht="21" customHeight="1"/>
    <row r="1134" s="80" customFormat="1" ht="21" customHeight="1"/>
    <row r="1135" s="80" customFormat="1" ht="21" customHeight="1"/>
    <row r="1136" s="80" customFormat="1" ht="21" customHeight="1"/>
    <row r="1137" s="80" customFormat="1" ht="21" customHeight="1"/>
    <row r="1138" s="80" customFormat="1" ht="21" customHeight="1"/>
    <row r="1139" s="80" customFormat="1" ht="21" customHeight="1"/>
    <row r="1140" s="80" customFormat="1" ht="21" customHeight="1"/>
    <row r="1141" s="80" customFormat="1" ht="21" customHeight="1"/>
    <row r="1142" s="80" customFormat="1" ht="21" customHeight="1"/>
    <row r="1143" s="80" customFormat="1" ht="21" customHeight="1"/>
    <row r="1144" s="80" customFormat="1" ht="21" customHeight="1"/>
    <row r="1145" s="80" customFormat="1" ht="21" customHeight="1"/>
    <row r="1146" s="80" customFormat="1" ht="21" customHeight="1"/>
    <row r="1147" s="80" customFormat="1" ht="21" customHeight="1"/>
    <row r="1148" s="80" customFormat="1" ht="21" customHeight="1"/>
    <row r="1149" s="80" customFormat="1" ht="21" customHeight="1"/>
    <row r="1150" s="80" customFormat="1" ht="21" customHeight="1"/>
    <row r="1151" s="80" customFormat="1" ht="21" customHeight="1"/>
    <row r="1152" s="80" customFormat="1" ht="21" customHeight="1"/>
    <row r="1153" s="80" customFormat="1" ht="21" customHeight="1"/>
    <row r="1154" s="80" customFormat="1" ht="21" customHeight="1"/>
    <row r="1155" s="80" customFormat="1" ht="21" customHeight="1"/>
    <row r="1156" s="80" customFormat="1" ht="21" customHeight="1"/>
    <row r="1157" s="80" customFormat="1" ht="21" customHeight="1"/>
    <row r="1158" s="80" customFormat="1" ht="21" customHeight="1"/>
    <row r="1159" s="80" customFormat="1" ht="21" customHeight="1"/>
    <row r="1160" s="80" customFormat="1" ht="21" customHeight="1"/>
    <row r="1161" s="80" customFormat="1" ht="21" customHeight="1"/>
    <row r="1162" s="80" customFormat="1" ht="21" customHeight="1"/>
    <row r="1163" s="80" customFormat="1" ht="21" customHeight="1"/>
    <row r="1164" s="80" customFormat="1" ht="21" customHeight="1"/>
    <row r="1165" s="80" customFormat="1" ht="21" customHeight="1"/>
    <row r="1166" s="80" customFormat="1" ht="21" customHeight="1"/>
    <row r="1167" s="80" customFormat="1" ht="21" customHeight="1"/>
    <row r="1168" s="80" customFormat="1" ht="21" customHeight="1"/>
    <row r="1169" s="80" customFormat="1" ht="21" customHeight="1"/>
    <row r="1170" s="80" customFormat="1" ht="21" customHeight="1"/>
    <row r="1171" s="80" customFormat="1" ht="21" customHeight="1"/>
    <row r="1172" s="80" customFormat="1" ht="21" customHeight="1"/>
    <row r="1173" s="80" customFormat="1" ht="21" customHeight="1"/>
    <row r="1174" s="80" customFormat="1" ht="21" customHeight="1"/>
    <row r="1175" s="80" customFormat="1" ht="21" customHeight="1"/>
    <row r="1176" s="80" customFormat="1" ht="21" customHeight="1"/>
    <row r="1177" s="80" customFormat="1" ht="21" customHeight="1"/>
    <row r="1178" s="80" customFormat="1" ht="21" customHeight="1"/>
    <row r="1179" s="80" customFormat="1" ht="21" customHeight="1"/>
    <row r="1180" s="80" customFormat="1" ht="21" customHeight="1"/>
    <row r="1181" s="80" customFormat="1" ht="21" customHeight="1"/>
    <row r="1182" s="80" customFormat="1" ht="21" customHeight="1"/>
    <row r="1183" s="80" customFormat="1" ht="21" customHeight="1"/>
    <row r="1184" s="80" customFormat="1" ht="21" customHeight="1"/>
    <row r="1185" s="80" customFormat="1" ht="21" customHeight="1"/>
    <row r="1186" s="80" customFormat="1" ht="21" customHeight="1"/>
    <row r="1187" s="80" customFormat="1" ht="21" customHeight="1"/>
    <row r="1188" s="80" customFormat="1" ht="21" customHeight="1"/>
    <row r="1189" s="80" customFormat="1" ht="21" customHeight="1"/>
    <row r="1190" s="80" customFormat="1" ht="21" customHeight="1"/>
    <row r="1191" s="80" customFormat="1" ht="21" customHeight="1"/>
    <row r="1192" s="80" customFormat="1" ht="21" customHeight="1"/>
    <row r="1193" s="80" customFormat="1" ht="21" customHeight="1"/>
    <row r="1194" s="80" customFormat="1" ht="21" customHeight="1"/>
    <row r="1195" s="80" customFormat="1" ht="21" customHeight="1"/>
    <row r="1196" s="80" customFormat="1" ht="21" customHeight="1"/>
    <row r="1197" s="80" customFormat="1" ht="21" customHeight="1"/>
    <row r="1198" s="80" customFormat="1" ht="21" customHeight="1"/>
    <row r="1199" s="80" customFormat="1" ht="21" customHeight="1"/>
    <row r="1200" s="80" customFormat="1" ht="21" customHeight="1"/>
    <row r="1201" s="80" customFormat="1" ht="21" customHeight="1"/>
    <row r="1202" s="80" customFormat="1" ht="21" customHeight="1"/>
    <row r="1203" s="80" customFormat="1" ht="21" customHeight="1"/>
    <row r="1204" s="80" customFormat="1" ht="21" customHeight="1"/>
    <row r="1205" s="80" customFormat="1" ht="21" customHeight="1"/>
    <row r="1206" s="80" customFormat="1" ht="21" customHeight="1"/>
    <row r="1207" s="80" customFormat="1" ht="21" customHeight="1"/>
    <row r="1208" s="80" customFormat="1" ht="21" customHeight="1"/>
    <row r="1209" s="80" customFormat="1" ht="21" customHeight="1"/>
    <row r="1210" s="80" customFormat="1" ht="21" customHeight="1"/>
    <row r="1211" s="80" customFormat="1" ht="21" customHeight="1"/>
    <row r="1212" s="80" customFormat="1" ht="21" customHeight="1"/>
    <row r="1213" s="80" customFormat="1" ht="21" customHeight="1"/>
    <row r="1214" s="80" customFormat="1" ht="21" customHeight="1"/>
    <row r="1215" s="80" customFormat="1" ht="21" customHeight="1"/>
    <row r="1216" s="80" customFormat="1" ht="21" customHeight="1"/>
    <row r="1217" s="80" customFormat="1" ht="21" customHeight="1"/>
    <row r="1218" s="80" customFormat="1" ht="21" customHeight="1"/>
    <row r="1219" s="80" customFormat="1" ht="21" customHeight="1"/>
    <row r="1220" s="80" customFormat="1" ht="21" customHeight="1"/>
    <row r="1221" s="80" customFormat="1" ht="21" customHeight="1"/>
    <row r="1222" s="80" customFormat="1" ht="21" customHeight="1"/>
    <row r="1223" s="80" customFormat="1" ht="21" customHeight="1"/>
    <row r="1224" s="80" customFormat="1" ht="21" customHeight="1"/>
    <row r="1225" s="80" customFormat="1" ht="21" customHeight="1"/>
    <row r="1226" s="80" customFormat="1" ht="21" customHeight="1"/>
    <row r="1227" s="80" customFormat="1" ht="21" customHeight="1"/>
    <row r="1228" s="80" customFormat="1" ht="21" customHeight="1"/>
    <row r="1229" s="80" customFormat="1" ht="21" customHeight="1"/>
    <row r="1230" s="80" customFormat="1" ht="21" customHeight="1"/>
    <row r="1231" s="80" customFormat="1" ht="21" customHeight="1"/>
    <row r="1232" s="80" customFormat="1" ht="21" customHeight="1"/>
    <row r="1233" s="80" customFormat="1" ht="21" customHeight="1"/>
    <row r="1234" s="80" customFormat="1" ht="21" customHeight="1"/>
    <row r="1235" s="80" customFormat="1" ht="21" customHeight="1"/>
    <row r="1236" s="80" customFormat="1" ht="21" customHeight="1"/>
    <row r="1237" s="80" customFormat="1" ht="21" customHeight="1"/>
    <row r="1238" s="80" customFormat="1" ht="21" customHeight="1"/>
    <row r="1239" s="80" customFormat="1" ht="21" customHeight="1"/>
    <row r="1240" s="80" customFormat="1" ht="21" customHeight="1"/>
    <row r="1241" s="80" customFormat="1" ht="21" customHeight="1"/>
    <row r="1242" s="80" customFormat="1" ht="21" customHeight="1"/>
    <row r="1243" s="80" customFormat="1" ht="21" customHeight="1"/>
    <row r="1244" s="80" customFormat="1" ht="21" customHeight="1"/>
    <row r="1245" s="80" customFormat="1" ht="21" customHeight="1"/>
    <row r="1246" s="80" customFormat="1" ht="21" customHeight="1"/>
    <row r="1247" s="80" customFormat="1" ht="21" customHeight="1"/>
    <row r="1248" s="80" customFormat="1" ht="21" customHeight="1"/>
    <row r="1249" s="80" customFormat="1" ht="21" customHeight="1"/>
    <row r="1250" s="80" customFormat="1" ht="21" customHeight="1"/>
    <row r="1251" s="80" customFormat="1" ht="21" customHeight="1"/>
    <row r="1252" s="80" customFormat="1" ht="21" customHeight="1"/>
    <row r="1253" s="80" customFormat="1" ht="21" customHeight="1"/>
    <row r="1254" s="80" customFormat="1" ht="21" customHeight="1"/>
    <row r="1255" s="80" customFormat="1" ht="21" customHeight="1"/>
    <row r="1256" s="80" customFormat="1" ht="21" customHeight="1"/>
    <row r="1257" s="80" customFormat="1" ht="21" customHeight="1"/>
    <row r="1258" s="80" customFormat="1" ht="21" customHeight="1"/>
    <row r="1259" s="80" customFormat="1" ht="21" customHeight="1"/>
    <row r="1260" s="80" customFormat="1" ht="21" customHeight="1"/>
    <row r="1261" s="80" customFormat="1" ht="21" customHeight="1"/>
    <row r="1262" s="80" customFormat="1" ht="21" customHeight="1"/>
    <row r="1263" s="80" customFormat="1" ht="21" customHeight="1"/>
    <row r="1264" s="80" customFormat="1" ht="21" customHeight="1"/>
    <row r="1265" s="80" customFormat="1" ht="21" customHeight="1"/>
    <row r="1266" s="80" customFormat="1" ht="21" customHeight="1"/>
    <row r="1267" s="80" customFormat="1" ht="21" customHeight="1"/>
    <row r="1268" s="80" customFormat="1" ht="21" customHeight="1"/>
    <row r="1269" s="80" customFormat="1" ht="21" customHeight="1"/>
    <row r="1270" s="80" customFormat="1" ht="21" customHeight="1"/>
    <row r="1271" s="80" customFormat="1" ht="21" customHeight="1"/>
    <row r="1272" s="80" customFormat="1" ht="21" customHeight="1"/>
    <row r="1273" s="80" customFormat="1" ht="21" customHeight="1"/>
    <row r="1274" s="80" customFormat="1" ht="21" customHeight="1"/>
    <row r="1275" s="80" customFormat="1" ht="21" customHeight="1"/>
    <row r="1276" s="80" customFormat="1" ht="21" customHeight="1"/>
    <row r="1277" s="80" customFormat="1" ht="21" customHeight="1"/>
    <row r="1278" s="80" customFormat="1" ht="21" customHeight="1"/>
    <row r="1279" s="80" customFormat="1" ht="21" customHeight="1"/>
    <row r="1280" s="80" customFormat="1" ht="21" customHeight="1"/>
    <row r="1281" s="80" customFormat="1" ht="21" customHeight="1"/>
    <row r="1282" s="80" customFormat="1" ht="21" customHeight="1"/>
    <row r="1283" s="80" customFormat="1" ht="21" customHeight="1"/>
    <row r="1284" s="80" customFormat="1" ht="21" customHeight="1"/>
    <row r="1285" s="80" customFormat="1" ht="21" customHeight="1"/>
    <row r="1286" s="80" customFormat="1" ht="21" customHeight="1"/>
    <row r="1287" s="80" customFormat="1" ht="21" customHeight="1"/>
    <row r="1288" s="80" customFormat="1" ht="21" customHeight="1"/>
    <row r="1289" s="80" customFormat="1" ht="21" customHeight="1"/>
    <row r="1290" s="80" customFormat="1" ht="21" customHeight="1"/>
    <row r="1291" s="80" customFormat="1" ht="21" customHeight="1"/>
    <row r="1292" s="80" customFormat="1" ht="21" customHeight="1"/>
    <row r="1293" s="80" customFormat="1" ht="21" customHeight="1"/>
    <row r="1294" s="80" customFormat="1" ht="21" customHeight="1"/>
    <row r="1295" s="80" customFormat="1" ht="21" customHeight="1"/>
    <row r="1296" s="80" customFormat="1" ht="21" customHeight="1"/>
    <row r="1297" s="80" customFormat="1" ht="21" customHeight="1"/>
    <row r="1298" s="80" customFormat="1" ht="21" customHeight="1"/>
    <row r="1299" s="80" customFormat="1" ht="21" customHeight="1"/>
    <row r="1300" s="80" customFormat="1" ht="21" customHeight="1"/>
    <row r="1301" s="80" customFormat="1" ht="21" customHeight="1"/>
    <row r="1302" s="80" customFormat="1" ht="21" customHeight="1"/>
    <row r="1303" s="80" customFormat="1" ht="21" customHeight="1"/>
    <row r="1304" s="80" customFormat="1" ht="21" customHeight="1"/>
    <row r="1305" s="80" customFormat="1" ht="21" customHeight="1"/>
    <row r="1306" s="80" customFormat="1" ht="21" customHeight="1"/>
    <row r="1307" s="80" customFormat="1" ht="21" customHeight="1"/>
    <row r="1308" s="80" customFormat="1" ht="21" customHeight="1"/>
    <row r="1309" s="80" customFormat="1" ht="21" customHeight="1"/>
    <row r="1310" s="80" customFormat="1" ht="21" customHeight="1"/>
    <row r="1311" s="80" customFormat="1" ht="21" customHeight="1"/>
    <row r="1312" s="80" customFormat="1" ht="21" customHeight="1"/>
    <row r="1313" s="80" customFormat="1" ht="21" customHeight="1"/>
    <row r="1314" s="80" customFormat="1" ht="21" customHeight="1"/>
    <row r="1315" s="80" customFormat="1" ht="21" customHeight="1"/>
    <row r="1316" s="80" customFormat="1" ht="21" customHeight="1"/>
    <row r="1317" s="80" customFormat="1" ht="21" customHeight="1"/>
    <row r="1318" s="80" customFormat="1" ht="21" customHeight="1"/>
    <row r="1319" s="80" customFormat="1" ht="21" customHeight="1"/>
    <row r="1320" s="80" customFormat="1" ht="21" customHeight="1"/>
    <row r="1321" s="80" customFormat="1" ht="21" customHeight="1"/>
    <row r="1322" s="80" customFormat="1" ht="21" customHeight="1"/>
    <row r="1323" s="80" customFormat="1" ht="21" customHeight="1"/>
    <row r="1324" s="80" customFormat="1" ht="21" customHeight="1"/>
    <row r="1325" s="80" customFormat="1" ht="21" customHeight="1"/>
    <row r="1326" s="80" customFormat="1" ht="21" customHeight="1"/>
    <row r="1327" s="80" customFormat="1" ht="21" customHeight="1"/>
    <row r="1328" s="80" customFormat="1" ht="21" customHeight="1"/>
    <row r="1329" s="80" customFormat="1" ht="21" customHeight="1"/>
    <row r="1330" s="80" customFormat="1" ht="21" customHeight="1"/>
    <row r="1331" s="80" customFormat="1" ht="21" customHeight="1"/>
    <row r="1332" s="80" customFormat="1" ht="21" customHeight="1"/>
    <row r="1333" s="80" customFormat="1" ht="21" customHeight="1"/>
    <row r="1334" s="80" customFormat="1" ht="21" customHeight="1"/>
    <row r="1335" s="80" customFormat="1" ht="21" customHeight="1"/>
    <row r="1336" s="80" customFormat="1" ht="21" customHeight="1"/>
    <row r="1337" s="80" customFormat="1" ht="21" customHeight="1"/>
    <row r="1338" s="80" customFormat="1" ht="21" customHeight="1"/>
    <row r="1339" s="80" customFormat="1" ht="21" customHeight="1"/>
    <row r="1340" s="80" customFormat="1" ht="21" customHeight="1"/>
    <row r="1341" s="80" customFormat="1" ht="21" customHeight="1"/>
    <row r="1342" s="80" customFormat="1" ht="21" customHeight="1"/>
    <row r="1343" s="80" customFormat="1" ht="21" customHeight="1"/>
    <row r="1344" s="80" customFormat="1" ht="21" customHeight="1"/>
    <row r="1345" s="80" customFormat="1" ht="21" customHeight="1"/>
    <row r="1346" s="80" customFormat="1" ht="21" customHeight="1"/>
    <row r="1347" s="80" customFormat="1" ht="21" customHeight="1"/>
    <row r="1348" s="80" customFormat="1" ht="21" customHeight="1"/>
    <row r="1349" s="80" customFormat="1" ht="21" customHeight="1"/>
    <row r="1350" s="80" customFormat="1" ht="21" customHeight="1"/>
    <row r="1351" s="80" customFormat="1" ht="21" customHeight="1"/>
    <row r="1352" s="80" customFormat="1" ht="21" customHeight="1"/>
  </sheetData>
  <mergeCells count="59">
    <mergeCell ref="H5:I5"/>
    <mergeCell ref="H1:I1"/>
    <mergeCell ref="D2:G2"/>
    <mergeCell ref="H2:I2"/>
    <mergeCell ref="A3:I3"/>
    <mergeCell ref="A4:I4"/>
    <mergeCell ref="E16:G16"/>
    <mergeCell ref="A6:G7"/>
    <mergeCell ref="I6:I7"/>
    <mergeCell ref="A8:G8"/>
    <mergeCell ref="A9:G9"/>
    <mergeCell ref="B10:G10"/>
    <mergeCell ref="B11:E11"/>
    <mergeCell ref="B12:E12"/>
    <mergeCell ref="B13:E13"/>
    <mergeCell ref="B14:G14"/>
    <mergeCell ref="B15:E15"/>
    <mergeCell ref="B29:E29"/>
    <mergeCell ref="B17:E17"/>
    <mergeCell ref="B18:E18"/>
    <mergeCell ref="B19:G19"/>
    <mergeCell ref="A20:E20"/>
    <mergeCell ref="B21:E21"/>
    <mergeCell ref="B22:E22"/>
    <mergeCell ref="B23:E23"/>
    <mergeCell ref="A24:E24"/>
    <mergeCell ref="B25:E25"/>
    <mergeCell ref="B26:E26"/>
    <mergeCell ref="A28:E28"/>
    <mergeCell ref="A42:F42"/>
    <mergeCell ref="B30:E30"/>
    <mergeCell ref="A32:E32"/>
    <mergeCell ref="B33:E33"/>
    <mergeCell ref="B34:E34"/>
    <mergeCell ref="B35:E35"/>
    <mergeCell ref="A36:G36"/>
    <mergeCell ref="B37:E37"/>
    <mergeCell ref="B38:G38"/>
    <mergeCell ref="B39:E39"/>
    <mergeCell ref="B40:G40"/>
    <mergeCell ref="B41:E41"/>
    <mergeCell ref="A52:F52"/>
    <mergeCell ref="B43:E43"/>
    <mergeCell ref="B44:E44"/>
    <mergeCell ref="B45:E45"/>
    <mergeCell ref="B46:E46"/>
    <mergeCell ref="B47:G47"/>
    <mergeCell ref="I47:I48"/>
    <mergeCell ref="B48:G48"/>
    <mergeCell ref="B49:E49"/>
    <mergeCell ref="B50:E50"/>
    <mergeCell ref="B51:E51"/>
    <mergeCell ref="H47:H48"/>
    <mergeCell ref="B54:F54"/>
    <mergeCell ref="G54:I54"/>
    <mergeCell ref="B55:F55"/>
    <mergeCell ref="G55:I55"/>
    <mergeCell ref="B56:F56"/>
    <mergeCell ref="G56:I56"/>
  </mergeCells>
  <pageMargins left="0.35" right="0.2" top="0.5" bottom="0.5" header="0.3" footer="0.3"/>
  <pageSetup orientation="portrait" r:id="rId1"/>
  <headerFooter>
    <oddFooter>&amp;L&amp;P&amp;C&amp;"Arial,Italic"&amp;9Form last updated  21 Nov.2017 According to AC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9"/>
  <dimension ref="A1:U21"/>
  <sheetViews>
    <sheetView topLeftCell="D10" workbookViewId="0">
      <selection activeCell="J4" sqref="J4:L4"/>
    </sheetView>
  </sheetViews>
  <sheetFormatPr defaultRowHeight="12.75"/>
  <cols>
    <col min="1" max="1" width="4" customWidth="1"/>
    <col min="2" max="2" width="12.42578125" customWidth="1"/>
    <col min="3" max="3" width="3.7109375" customWidth="1"/>
    <col min="4" max="4" width="8.5703125" customWidth="1"/>
    <col min="5" max="5" width="6.5703125" customWidth="1"/>
    <col min="6" max="6" width="7.140625" customWidth="1"/>
    <col min="7" max="7" width="7.42578125" customWidth="1"/>
    <col min="8" max="8" width="7.5703125" customWidth="1"/>
    <col min="9" max="9" width="7.42578125" customWidth="1"/>
    <col min="10" max="10" width="7.7109375" customWidth="1"/>
    <col min="11" max="11" width="7.28515625" customWidth="1"/>
    <col min="12" max="12" width="7.85546875" customWidth="1"/>
    <col min="13" max="13" width="7.28515625" customWidth="1"/>
    <col min="14" max="14" width="7.42578125" customWidth="1"/>
    <col min="15" max="15" width="7.28515625" customWidth="1"/>
    <col min="16" max="16" width="7.42578125" customWidth="1"/>
    <col min="17" max="17" width="7.140625" customWidth="1"/>
    <col min="18" max="18" width="6.7109375" customWidth="1"/>
    <col min="19" max="19" width="7.28515625" style="65" customWidth="1"/>
  </cols>
  <sheetData>
    <row r="1" spans="1:21" ht="34.5">
      <c r="A1" s="6" t="s">
        <v>11</v>
      </c>
      <c r="B1" s="15"/>
      <c r="C1" s="19"/>
      <c r="D1" s="19"/>
      <c r="E1" s="19"/>
      <c r="F1" s="252" t="s">
        <v>21</v>
      </c>
      <c r="G1" s="252"/>
      <c r="H1" s="252"/>
      <c r="I1" s="252"/>
      <c r="J1" s="252"/>
      <c r="K1" s="252"/>
      <c r="L1" s="7"/>
      <c r="N1" s="6" t="s">
        <v>13</v>
      </c>
      <c r="O1" s="15"/>
      <c r="P1" s="6" t="s">
        <v>14</v>
      </c>
      <c r="Q1" s="15"/>
    </row>
    <row r="2" spans="1:21" ht="30">
      <c r="A2" s="6" t="s">
        <v>8</v>
      </c>
      <c r="B2" s="15"/>
      <c r="C2" s="2"/>
      <c r="D2" s="2"/>
      <c r="E2" s="2"/>
      <c r="F2" s="253" t="s">
        <v>36</v>
      </c>
      <c r="G2" s="253"/>
      <c r="H2" s="253"/>
      <c r="I2" s="253"/>
      <c r="J2" s="253"/>
      <c r="K2" s="253"/>
      <c r="N2" s="6" t="s">
        <v>9</v>
      </c>
      <c r="O2" s="15"/>
      <c r="P2" s="6" t="s">
        <v>15</v>
      </c>
      <c r="Q2" s="15"/>
    </row>
    <row r="3" spans="1:21" ht="13.5" thickBot="1"/>
    <row r="4" spans="1:21" ht="28.5" thickTop="1">
      <c r="A4" s="20" t="s">
        <v>2</v>
      </c>
      <c r="B4" s="21" t="s">
        <v>3</v>
      </c>
      <c r="C4" s="22" t="s">
        <v>22</v>
      </c>
      <c r="D4" s="21" t="s">
        <v>23</v>
      </c>
      <c r="E4" s="22" t="s">
        <v>24</v>
      </c>
      <c r="F4" s="22" t="s">
        <v>25</v>
      </c>
      <c r="G4" s="255" t="s">
        <v>17</v>
      </c>
      <c r="H4" s="255"/>
      <c r="I4" s="256"/>
      <c r="J4" s="259" t="s">
        <v>31</v>
      </c>
      <c r="K4" s="255"/>
      <c r="L4" s="258"/>
      <c r="M4" s="257" t="s">
        <v>32</v>
      </c>
      <c r="N4" s="255"/>
      <c r="O4" s="258"/>
      <c r="P4" s="61" t="s">
        <v>7</v>
      </c>
      <c r="Q4" s="62"/>
      <c r="R4" s="63"/>
      <c r="S4" s="250" t="s">
        <v>6</v>
      </c>
      <c r="T4" s="64"/>
      <c r="U4" s="64"/>
    </row>
    <row r="5" spans="1:21" ht="28.5" thickBot="1">
      <c r="A5" s="23"/>
      <c r="B5" s="29" t="s">
        <v>26</v>
      </c>
      <c r="C5" s="29"/>
      <c r="D5" s="29"/>
      <c r="E5" s="30" t="s">
        <v>27</v>
      </c>
      <c r="F5" s="30" t="s">
        <v>28</v>
      </c>
      <c r="G5" s="31" t="s">
        <v>0</v>
      </c>
      <c r="H5" s="32" t="s">
        <v>29</v>
      </c>
      <c r="I5" s="36" t="s">
        <v>30</v>
      </c>
      <c r="J5" s="35" t="s">
        <v>0</v>
      </c>
      <c r="K5" s="32" t="s">
        <v>29</v>
      </c>
      <c r="L5" s="33" t="s">
        <v>30</v>
      </c>
      <c r="M5" s="34" t="s">
        <v>0</v>
      </c>
      <c r="N5" s="32" t="s">
        <v>29</v>
      </c>
      <c r="O5" s="33" t="s">
        <v>30</v>
      </c>
      <c r="P5" s="35" t="s">
        <v>0</v>
      </c>
      <c r="Q5" s="32" t="s">
        <v>29</v>
      </c>
      <c r="R5" s="33" t="s">
        <v>30</v>
      </c>
      <c r="S5" s="251"/>
    </row>
    <row r="6" spans="1:21" ht="30">
      <c r="A6" s="24">
        <v>1</v>
      </c>
      <c r="B6" s="25"/>
      <c r="C6" s="25"/>
      <c r="D6" s="25"/>
      <c r="E6" s="25"/>
      <c r="F6" s="25"/>
      <c r="G6" s="38">
        <v>1000</v>
      </c>
      <c r="H6" s="38">
        <v>100</v>
      </c>
      <c r="I6" s="39">
        <v>100</v>
      </c>
      <c r="J6" s="40">
        <v>0</v>
      </c>
      <c r="K6" s="38">
        <v>0</v>
      </c>
      <c r="L6" s="41">
        <v>0</v>
      </c>
      <c r="M6" s="42">
        <v>1000</v>
      </c>
      <c r="N6" s="38">
        <v>100</v>
      </c>
      <c r="O6" s="41">
        <v>100</v>
      </c>
      <c r="P6" s="43">
        <f>G6+J6-M6</f>
        <v>0</v>
      </c>
      <c r="Q6" s="38">
        <f>H6+K6-N6</f>
        <v>0</v>
      </c>
      <c r="R6" s="41">
        <f>I6+L6-O6</f>
        <v>0</v>
      </c>
      <c r="S6" s="67" t="s">
        <v>33</v>
      </c>
    </row>
    <row r="7" spans="1:21" ht="30">
      <c r="A7" s="24">
        <v>2</v>
      </c>
      <c r="B7" s="25"/>
      <c r="C7" s="25"/>
      <c r="D7" s="25"/>
      <c r="E7" s="25"/>
      <c r="F7" s="25"/>
      <c r="G7" s="38">
        <v>1000</v>
      </c>
      <c r="H7" s="38">
        <v>100</v>
      </c>
      <c r="I7" s="39">
        <v>100</v>
      </c>
      <c r="J7" s="44">
        <v>0</v>
      </c>
      <c r="K7" s="45">
        <v>0</v>
      </c>
      <c r="L7" s="46">
        <v>0</v>
      </c>
      <c r="M7" s="47"/>
      <c r="N7" s="45"/>
      <c r="O7" s="46"/>
      <c r="P7" s="43">
        <f t="shared" ref="P7:P15" si="0">G7+J7-M7</f>
        <v>1000</v>
      </c>
      <c r="Q7" s="38">
        <f t="shared" ref="Q7:Q15" si="1">H7+K7-N7</f>
        <v>100</v>
      </c>
      <c r="R7" s="41">
        <f t="shared" ref="R7:R15" si="2">I7+L7-O7</f>
        <v>100</v>
      </c>
      <c r="S7" s="67" t="s">
        <v>34</v>
      </c>
    </row>
    <row r="8" spans="1:21" ht="30">
      <c r="A8" s="24">
        <v>3</v>
      </c>
      <c r="B8" s="25"/>
      <c r="C8" s="25"/>
      <c r="D8" s="25"/>
      <c r="E8" s="25"/>
      <c r="F8" s="25"/>
      <c r="G8" s="45">
        <v>0</v>
      </c>
      <c r="H8" s="45">
        <v>0</v>
      </c>
      <c r="I8" s="48">
        <v>0</v>
      </c>
      <c r="J8" s="44">
        <v>5000</v>
      </c>
      <c r="K8" s="45">
        <v>2000</v>
      </c>
      <c r="L8" s="46">
        <v>3000</v>
      </c>
      <c r="M8" s="47"/>
      <c r="N8" s="45"/>
      <c r="O8" s="46"/>
      <c r="P8" s="43">
        <f t="shared" si="0"/>
        <v>5000</v>
      </c>
      <c r="Q8" s="38">
        <f t="shared" si="1"/>
        <v>2000</v>
      </c>
      <c r="R8" s="41">
        <f t="shared" si="2"/>
        <v>3000</v>
      </c>
      <c r="S8" s="67" t="s">
        <v>35</v>
      </c>
    </row>
    <row r="9" spans="1:21" ht="30">
      <c r="A9" s="24">
        <v>4</v>
      </c>
      <c r="B9" s="25"/>
      <c r="C9" s="25"/>
      <c r="D9" s="25"/>
      <c r="E9" s="25"/>
      <c r="F9" s="25"/>
      <c r="G9" s="45"/>
      <c r="H9" s="45"/>
      <c r="I9" s="48"/>
      <c r="J9" s="44">
        <v>5000</v>
      </c>
      <c r="K9" s="45">
        <v>2000</v>
      </c>
      <c r="L9" s="46">
        <v>2000</v>
      </c>
      <c r="M9" s="47"/>
      <c r="N9" s="45"/>
      <c r="O9" s="46"/>
      <c r="P9" s="43">
        <f t="shared" si="0"/>
        <v>5000</v>
      </c>
      <c r="Q9" s="38">
        <f t="shared" si="1"/>
        <v>2000</v>
      </c>
      <c r="R9" s="41">
        <f t="shared" si="2"/>
        <v>2000</v>
      </c>
      <c r="S9" s="67" t="s">
        <v>35</v>
      </c>
    </row>
    <row r="10" spans="1:21" ht="27.75">
      <c r="A10" s="24">
        <v>5</v>
      </c>
      <c r="B10" s="25"/>
      <c r="C10" s="25"/>
      <c r="D10" s="25"/>
      <c r="E10" s="25"/>
      <c r="F10" s="25"/>
      <c r="G10" s="45">
        <v>5000</v>
      </c>
      <c r="H10" s="45">
        <v>2000</v>
      </c>
      <c r="I10" s="48">
        <v>2000</v>
      </c>
      <c r="J10" s="44"/>
      <c r="K10" s="45"/>
      <c r="L10" s="46"/>
      <c r="M10" s="47">
        <v>5000</v>
      </c>
      <c r="N10" s="45">
        <v>2000</v>
      </c>
      <c r="O10" s="46">
        <v>2000</v>
      </c>
      <c r="P10" s="43">
        <f t="shared" si="0"/>
        <v>0</v>
      </c>
      <c r="Q10" s="38">
        <f t="shared" si="1"/>
        <v>0</v>
      </c>
      <c r="R10" s="41">
        <f t="shared" si="2"/>
        <v>0</v>
      </c>
      <c r="S10" s="70" t="s">
        <v>37</v>
      </c>
    </row>
    <row r="11" spans="1:21" ht="24.75">
      <c r="A11" s="24">
        <v>6</v>
      </c>
      <c r="B11" s="25"/>
      <c r="C11" s="25"/>
      <c r="D11" s="25"/>
      <c r="E11" s="25"/>
      <c r="F11" s="25"/>
      <c r="G11" s="45"/>
      <c r="H11" s="45"/>
      <c r="I11" s="48"/>
      <c r="J11" s="44"/>
      <c r="K11" s="45"/>
      <c r="L11" s="46"/>
      <c r="M11" s="47"/>
      <c r="N11" s="45"/>
      <c r="O11" s="46"/>
      <c r="P11" s="43">
        <f t="shared" si="0"/>
        <v>0</v>
      </c>
      <c r="Q11" s="38">
        <f t="shared" si="1"/>
        <v>0</v>
      </c>
      <c r="R11" s="41">
        <f t="shared" si="2"/>
        <v>0</v>
      </c>
      <c r="S11" s="66"/>
    </row>
    <row r="12" spans="1:21" ht="24.75">
      <c r="A12" s="24">
        <v>7</v>
      </c>
      <c r="B12" s="25"/>
      <c r="C12" s="25"/>
      <c r="D12" s="25"/>
      <c r="E12" s="25"/>
      <c r="F12" s="25"/>
      <c r="G12" s="45"/>
      <c r="H12" s="45"/>
      <c r="I12" s="48"/>
      <c r="J12" s="44"/>
      <c r="K12" s="45"/>
      <c r="L12" s="46"/>
      <c r="M12" s="47"/>
      <c r="N12" s="45"/>
      <c r="O12" s="46"/>
      <c r="P12" s="43">
        <f t="shared" si="0"/>
        <v>0</v>
      </c>
      <c r="Q12" s="38">
        <f t="shared" si="1"/>
        <v>0</v>
      </c>
      <c r="R12" s="41">
        <f t="shared" si="2"/>
        <v>0</v>
      </c>
      <c r="S12" s="66"/>
    </row>
    <row r="13" spans="1:21" ht="24.75">
      <c r="A13" s="24">
        <v>8</v>
      </c>
      <c r="B13" s="25"/>
      <c r="C13" s="25"/>
      <c r="D13" s="25"/>
      <c r="E13" s="25"/>
      <c r="F13" s="25"/>
      <c r="G13" s="45"/>
      <c r="H13" s="45"/>
      <c r="I13" s="48"/>
      <c r="J13" s="44"/>
      <c r="K13" s="45"/>
      <c r="L13" s="46"/>
      <c r="M13" s="47"/>
      <c r="N13" s="45"/>
      <c r="O13" s="46"/>
      <c r="P13" s="43">
        <f t="shared" si="0"/>
        <v>0</v>
      </c>
      <c r="Q13" s="38">
        <f t="shared" si="1"/>
        <v>0</v>
      </c>
      <c r="R13" s="41">
        <f t="shared" si="2"/>
        <v>0</v>
      </c>
      <c r="S13" s="66"/>
    </row>
    <row r="14" spans="1:21" ht="25.5" thickBot="1">
      <c r="A14" s="26">
        <v>10</v>
      </c>
      <c r="B14" s="27"/>
      <c r="C14" s="27"/>
      <c r="D14" s="27"/>
      <c r="E14" s="27"/>
      <c r="F14" s="27"/>
      <c r="G14" s="49"/>
      <c r="H14" s="49"/>
      <c r="I14" s="50"/>
      <c r="J14" s="51"/>
      <c r="K14" s="49"/>
      <c r="L14" s="52"/>
      <c r="M14" s="53"/>
      <c r="N14" s="49"/>
      <c r="O14" s="52"/>
      <c r="P14" s="54">
        <f t="shared" si="0"/>
        <v>0</v>
      </c>
      <c r="Q14" s="55">
        <f t="shared" si="1"/>
        <v>0</v>
      </c>
      <c r="R14" s="56">
        <f t="shared" si="2"/>
        <v>0</v>
      </c>
      <c r="S14" s="68"/>
    </row>
    <row r="15" spans="1:21" ht="26.25" thickTop="1" thickBot="1">
      <c r="A15" s="28"/>
      <c r="B15" s="37" t="s">
        <v>1</v>
      </c>
      <c r="C15" s="37"/>
      <c r="D15" s="37"/>
      <c r="E15" s="37"/>
      <c r="F15" s="37"/>
      <c r="G15" s="57">
        <f t="shared" ref="G15:O15" si="3">SUM(G6:G14)</f>
        <v>7000</v>
      </c>
      <c r="H15" s="57">
        <f t="shared" si="3"/>
        <v>2200</v>
      </c>
      <c r="I15" s="58">
        <f t="shared" si="3"/>
        <v>2200</v>
      </c>
      <c r="J15" s="59">
        <f t="shared" si="3"/>
        <v>10000</v>
      </c>
      <c r="K15" s="57">
        <f t="shared" si="3"/>
        <v>4000</v>
      </c>
      <c r="L15" s="58">
        <f t="shared" si="3"/>
        <v>5000</v>
      </c>
      <c r="M15" s="59">
        <f t="shared" si="3"/>
        <v>6000</v>
      </c>
      <c r="N15" s="57">
        <f t="shared" si="3"/>
        <v>2100</v>
      </c>
      <c r="O15" s="57">
        <f t="shared" si="3"/>
        <v>2100</v>
      </c>
      <c r="P15" s="60">
        <f t="shared" si="0"/>
        <v>11000</v>
      </c>
      <c r="Q15" s="57">
        <f t="shared" si="1"/>
        <v>4100</v>
      </c>
      <c r="R15" s="58">
        <f t="shared" si="2"/>
        <v>5100</v>
      </c>
      <c r="S15" s="69"/>
    </row>
    <row r="16" spans="1:21" ht="13.5" thickTop="1"/>
    <row r="18" spans="2:18" ht="27.75">
      <c r="B18" s="1" t="s">
        <v>18</v>
      </c>
      <c r="C18" s="8"/>
      <c r="D18" s="8"/>
      <c r="E18" s="9"/>
      <c r="F18" s="4"/>
      <c r="G18" s="4"/>
      <c r="M18" s="17" t="s">
        <v>12</v>
      </c>
      <c r="N18" s="17"/>
      <c r="O18" s="17"/>
      <c r="P18" s="17"/>
      <c r="Q18" s="17"/>
      <c r="R18" s="17"/>
    </row>
    <row r="19" spans="2:18" ht="27.75">
      <c r="B19" s="1" t="s">
        <v>19</v>
      </c>
      <c r="C19" s="3"/>
      <c r="D19" s="3"/>
      <c r="E19" s="3"/>
      <c r="F19" s="4"/>
      <c r="G19" s="4"/>
      <c r="M19" s="17" t="s">
        <v>16</v>
      </c>
      <c r="N19" s="17"/>
      <c r="O19" s="17"/>
      <c r="P19" s="17"/>
      <c r="Q19" s="17"/>
      <c r="R19" s="17"/>
    </row>
    <row r="20" spans="2:18" ht="21.75">
      <c r="B20" s="11" t="s">
        <v>20</v>
      </c>
      <c r="C20" s="10"/>
      <c r="D20" s="16"/>
      <c r="E20" s="10"/>
      <c r="F20" s="4"/>
      <c r="G20" s="4"/>
      <c r="M20" s="254" t="s">
        <v>10</v>
      </c>
      <c r="N20" s="254"/>
      <c r="O20" s="254"/>
      <c r="P20" s="254"/>
      <c r="Q20" s="18"/>
    </row>
    <row r="21" spans="2:18">
      <c r="B21" s="4"/>
      <c r="C21" s="4"/>
      <c r="D21" s="4"/>
      <c r="E21" s="4"/>
      <c r="F21" s="4"/>
      <c r="G21" s="4"/>
      <c r="H21" s="5"/>
      <c r="I21" s="5"/>
      <c r="J21" s="5"/>
      <c r="K21" s="5"/>
      <c r="L21" s="5"/>
      <c r="M21" s="4"/>
    </row>
  </sheetData>
  <mergeCells count="7">
    <mergeCell ref="S4:S5"/>
    <mergeCell ref="F1:K1"/>
    <mergeCell ref="F2:K2"/>
    <mergeCell ref="M20:P20"/>
    <mergeCell ref="G4:I4"/>
    <mergeCell ref="M4:O4"/>
    <mergeCell ref="J4:L4"/>
  </mergeCells>
  <pageMargins left="0" right="0" top="0.75" bottom="0.75" header="0.3" footer="0.3"/>
  <pageSetup orientation="landscape" verticalDpi="0" r:id="rId1"/>
  <headerFooter>
    <oddFooter>&amp;C&amp;"Arial,Italic"&amp;9Form last updated 23 Dec.2015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1.តារាងតុល្យការ</vt:lpstr>
      <vt:lpstr>2.របាយការណ៍លទ្ធិផល</vt:lpstr>
      <vt:lpstr>17. Dormant account sheet</vt:lpstr>
    </vt:vector>
  </TitlesOfParts>
  <Company>RTC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RTC</dc:creator>
  <cp:lastModifiedBy>DELL N4010</cp:lastModifiedBy>
  <cp:lastPrinted>2019-03-03T08:56:56Z</cp:lastPrinted>
  <dcterms:created xsi:type="dcterms:W3CDTF">2001-02-18T03:11:00Z</dcterms:created>
  <dcterms:modified xsi:type="dcterms:W3CDTF">2019-03-03T08:57:47Z</dcterms:modified>
</cp:coreProperties>
</file>