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9" i="1" l="1"/>
  <c r="J49" i="1"/>
  <c r="K49" i="1"/>
  <c r="L49" i="1"/>
  <c r="M49" i="1"/>
  <c r="N49" i="1"/>
  <c r="H49" i="1"/>
  <c r="G49" i="1"/>
  <c r="F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P24" i="1"/>
  <c r="O24" i="1"/>
  <c r="O23" i="1"/>
  <c r="O22" i="1"/>
  <c r="O21" i="1"/>
  <c r="O20" i="1"/>
  <c r="O19" i="1"/>
  <c r="O18" i="1"/>
  <c r="O17" i="1"/>
  <c r="O16" i="1"/>
  <c r="O15" i="1"/>
  <c r="P14" i="1"/>
  <c r="P49" i="1" s="1"/>
  <c r="O14" i="1"/>
  <c r="O13" i="1"/>
  <c r="O12" i="1"/>
  <c r="O11" i="1"/>
  <c r="O10" i="1"/>
  <c r="O49" i="1" s="1"/>
</calcChain>
</file>

<file path=xl/comments1.xml><?xml version="1.0" encoding="utf-8"?>
<comments xmlns="http://schemas.openxmlformats.org/spreadsheetml/2006/main">
  <authors>
    <author>PC</author>
    <author>acer</author>
  </authors>
  <commentList>
    <comment ref="N12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ការប្រាក់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ប្រាក់សមាជិកភាព
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ប្រាក់សមាជិកភាព៣៦០០០</t>
        </r>
      </text>
    </comment>
    <comment ref="J28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លុយខ្ខីពីអង្គការអូខិនដិន</t>
        </r>
      </text>
    </comment>
    <comment ref="N31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ការប្រាក់កន្លងមក
</t>
        </r>
      </text>
    </comment>
    <comment ref="L35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1.ប្រាក់សមាជិកភាព១៥០០០០
2.មូលនិធិសង្គម ១៥០០០០</t>
        </r>
      </text>
    </comment>
    <comment ref="P36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ស្រូវ,១៦ហ.ត  ចន្ទី ៨២ហ.ត 
ដំឡូងមី ១៦ ហ.ត</t>
        </r>
      </text>
    </comment>
    <comment ref="N3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ប្រាក់សមាជិកភាព</t>
        </r>
      </text>
    </comment>
    <comment ref="J38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ចញ្ចឹមសត្វ ដាំបន្លែ ទិញទំនិញលក់</t>
        </r>
      </text>
    </comment>
    <comment ref="N38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ប្រាក់សមាជិកភាព</t>
        </r>
      </text>
    </comment>
    <comment ref="P38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ដាំបន្លែ,១ ហ.ត ‹ចន្ទី ៦០ ហត ‹ ដំឡូងមី ២០ហត</t>
        </r>
      </text>
    </comment>
    <comment ref="P39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ស្រូវ ៥ ហត បន្លែ ១ ហត ចន្ទី ៦០ហត ដំឡូងមី ២៣ហត</t>
        </r>
      </text>
    </comment>
    <comment ref="N41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ប្រាក់សមាជិកភាព</t>
        </r>
      </text>
    </comment>
    <comment ref="P41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ស្រូវ ៤៥ ហត , ចន្ទី ៥០ ហត ដំឡូងមី ១០ហត ម្រេច ៣ ហត</t>
        </r>
      </text>
    </comment>
    <comment ref="L4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ប្រាក់សមាជកភាព៩០០០០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ប្រាក់សមាជិកភាព១០.០០០០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ប្រាក់សមាជិកភាព២០០០០០
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ប្រាក់សមាជិកភាព៧៨០០០</t>
        </r>
      </text>
    </comment>
  </commentList>
</comments>
</file>

<file path=xl/sharedStrings.xml><?xml version="1.0" encoding="utf-8"?>
<sst xmlns="http://schemas.openxmlformats.org/spreadsheetml/2006/main" count="183" uniqueCount="119">
  <si>
    <t>ល.រ</t>
  </si>
  <si>
    <t xml:space="preserve">                ព្រះរាជាណាចក្រកម្ពុជា</t>
  </si>
  <si>
    <t xml:space="preserve">          ជាតិ សាសនា ព្រះមហាក្សត្រ</t>
  </si>
  <si>
    <t xml:space="preserve">       ការិយាល័យអភិវឌ្ឍន៍សហគមន៍កសិកម្ម</t>
  </si>
  <si>
    <t xml:space="preserve">                              rrrjsss</t>
  </si>
  <si>
    <t>តារាងស្ថានភាពសហគមន៍កសិកម្មខេត្តរតនគិរីឆ្នាំ២០១៨</t>
  </si>
  <si>
    <t>ឈ្មោះសហគមន៌</t>
  </si>
  <si>
    <t xml:space="preserve">ទីកន្លែង </t>
  </si>
  <si>
    <t>ចំនួនសមាជិក</t>
  </si>
  <si>
    <t>ដើមទុនសហគមន៍កសិកម្ម</t>
  </si>
  <si>
    <t>ផ្ទៃដីដាំដុះ (ហ.ត)</t>
  </si>
  <si>
    <t>ភូមិ</t>
  </si>
  <si>
    <t>ឃុំ</t>
  </si>
  <si>
    <t>ស្រុក</t>
  </si>
  <si>
    <t>សរុប</t>
  </si>
  <si>
    <t>ស្ដ្រី</t>
  </si>
  <si>
    <t>ហ៊ុនសរុប</t>
  </si>
  <si>
    <t>តំ.ហ៊ុនសរុប</t>
  </si>
  <si>
    <t>អំណោយដៃគូ អភិវ.</t>
  </si>
  <si>
    <t>ទុនបណ្ដុះបណ្ដាល</t>
  </si>
  <si>
    <t>ទុនបំរុង</t>
  </si>
  <si>
    <t>ប្រាក់សន្សំ</t>
  </si>
  <si>
    <t>មូលនិធិអ.វ ជំនួញ</t>
  </si>
  <si>
    <t>ដើមទុនសរុប</t>
  </si>
  <si>
    <t>សហគមន៍កសិកម្មចម្រុះសោមគល់អូរពូល</t>
  </si>
  <si>
    <t>សោមគល់</t>
  </si>
  <si>
    <t>សោមធំ</t>
  </si>
  <si>
    <t>អូរយ៉ាដាវ</t>
  </si>
  <si>
    <t>សហគមន៍កសិកម្មចម្រុះកាតែរុងរឿង</t>
  </si>
  <si>
    <t>កាតែ</t>
  </si>
  <si>
    <t>លំជ័រ</t>
  </si>
  <si>
    <t>សហគមន៍កសិកម្មចម្រុះភូមិអ៊ុនតែងជ័យអូរ</t>
  </si>
  <si>
    <t>អ៊ុន</t>
  </si>
  <si>
    <t>សហគមន៍កសិកម្មចម្រុះមិត្តភាពភូមិឡែ</t>
  </si>
  <si>
    <t>ឡែ</t>
  </si>
  <si>
    <t>សហគមន៍កសិកម្មចម្រុះភូមិតេនទុងជ័យ</t>
  </si>
  <si>
    <t>តេន</t>
  </si>
  <si>
    <t>សហគមន៍កសិកម្មប៉ាអរចម្រើនផល</t>
  </si>
  <si>
    <t>ប៉ាអរ</t>
  </si>
  <si>
    <t>ប៉ាតេ</t>
  </si>
  <si>
    <t>សហគមន៍កសិកម្មពន្លឺអភិវឌ្ឍន៍ភូមិ១</t>
  </si>
  <si>
    <t>មួយ</t>
  </si>
  <si>
    <t>ត្រពាំងក្រហម</t>
  </si>
  <si>
    <t>កូនមុំ</t>
  </si>
  <si>
    <t>សហគមន៍កសិកម្មអភិវឌ្ឍន៍ភូមិ៤</t>
  </si>
  <si>
    <t>បួន</t>
  </si>
  <si>
    <t>ត្រពាំងច្រេស</t>
  </si>
  <si>
    <t>សហគមន៏កសិកម្មចម្រុះវឌ្ឍនសង្គម</t>
  </si>
  <si>
    <t>បី</t>
  </si>
  <si>
    <t>សហគមន៏កសិកម្មចម្រុះពន្លឺកសិករ</t>
  </si>
  <si>
    <t>ពីរ</t>
  </si>
  <si>
    <t>សហគមន៏កសិកម្មចម្រុះរស្មីមានជ័យ</t>
  </si>
  <si>
    <t>សហគមន៍កសិម្មកសិករសេដ្ឋកិច្ចថ្មី</t>
  </si>
  <si>
    <t>ស្រែអង្រ្កង</t>
  </si>
  <si>
    <t>សហគមន៍កសិកម្មកសិករភ្លឺថ្លា</t>
  </si>
  <si>
    <t>132,5</t>
  </si>
  <si>
    <t>សហគមន៍កសិកម្មកាំផ្លិញមានលាភ</t>
  </si>
  <si>
    <t>កាំផ្លិញ</t>
  </si>
  <si>
    <t>ល្បាំង១</t>
  </si>
  <si>
    <t>លំផាត់</t>
  </si>
  <si>
    <t>សហគមន៍កសិកម្មអូរកានមានជ័យ</t>
  </si>
  <si>
    <t>អូរកាន</t>
  </si>
  <si>
    <t>ជ័យឧត្តម</t>
  </si>
  <si>
    <t>សហគមន៍កសិកម្មភូមិថ្មីជ័យជំនះ</t>
  </si>
  <si>
    <t>ថ្មី</t>
  </si>
  <si>
    <t>សហគមន៍កសិម្មដីឡូតិ៍មានរិទ្ធិ</t>
  </si>
  <si>
    <t>ដីឡូតិ៍</t>
  </si>
  <si>
    <t>សហគមន៏កសិកម្មចម្រុះឧត្តមជ័យ ដីឡូត៏</t>
  </si>
  <si>
    <t>សហគមន៍កសិម្មលំផាត់ជោគជ័យ</t>
  </si>
  <si>
    <t>សហគមន៍កសិកម្ម ចំរុះភូមិចាងរ៉ា</t>
  </si>
  <si>
    <t>ចាងរ៉ា</t>
  </si>
  <si>
    <t>បាតាង</t>
  </si>
  <si>
    <t>សហគមន៍កសិកម្មរីកចំរើនភូមិព្រួក</t>
  </si>
  <si>
    <t>ព្រួក</t>
  </si>
  <si>
    <t>សហគមន៍កសិកម្មចម្រុះភូមិលើឃួន</t>
  </si>
  <si>
    <t>លើឃួន</t>
  </si>
  <si>
    <t>កិៈចុង</t>
  </si>
  <si>
    <t>បរកែវ</t>
  </si>
  <si>
    <t>សហគមន៍កសិម្មចម្រុះភូមិលើហន់</t>
  </si>
  <si>
    <t>លើហន់</t>
  </si>
  <si>
    <t>សហគមន៍កសិកម្មចម្រុះភូមិជ្រុង</t>
  </si>
  <si>
    <t>ជ្រុង</t>
  </si>
  <si>
    <t>សហគមន៍កសិកម្មចម្រុះភូមិយ៉ែម</t>
  </si>
  <si>
    <t>យ៉ែម</t>
  </si>
  <si>
    <t>ស៊ើង</t>
  </si>
  <si>
    <t>សហគមន៍កសិម្មអភិវឌ្ឍន៍កសិកម្មលុងឃុង</t>
  </si>
  <si>
    <t>លុងឃុង</t>
  </si>
  <si>
    <t>សហគមន៍កសិកម្មចម្រុះតងប្លេង</t>
  </si>
  <si>
    <t>តងប្លេង</t>
  </si>
  <si>
    <t>អូរជុំ</t>
  </si>
  <si>
    <t>សហគមន៍កសិកម្មចម្រុះរង៉ោលដូងល្អឺនកាំមីស</t>
  </si>
  <si>
    <t>ល្អឺនកាំមីស</t>
  </si>
  <si>
    <t>សហគមន៍កសិម្មចម្រុះរតនៈល្អឺនក្រែន</t>
  </si>
  <si>
    <t>ល្អឺនក្រែន</t>
  </si>
  <si>
    <t>សហគមន៍កសិកម្មចម្រុះល្អឺនជង</t>
  </si>
  <si>
    <t>ល្អឺនជង</t>
  </si>
  <si>
    <t>សហគមន៍កសិកម្មចម្រុះឯកភាព</t>
  </si>
  <si>
    <t>ក្រូច</t>
  </si>
  <si>
    <t>ឯកភាព</t>
  </si>
  <si>
    <t>សហគមន៍កសិកម្មចម្រុះរតនៈធួយទុំ</t>
  </si>
  <si>
    <t>ធួយទុំ</t>
  </si>
  <si>
    <t>ចាអ៊ុង</t>
  </si>
  <si>
    <t>សហគមន៍អផិវឌ្ឍន៍កសិកម្មដីក្រហមភូមិក្រេះ</t>
  </si>
  <si>
    <t>ក្រេះ</t>
  </si>
  <si>
    <t>ប៉ូយ</t>
  </si>
  <si>
    <t>សហគមន៍កសិកម្មកសិករសាមគ្គី</t>
  </si>
  <si>
    <t>ម៉ាលិក</t>
  </si>
  <si>
    <t>អណ្ដូងមាស</t>
  </si>
  <si>
    <t>សហគមន៍កសិម្មកាត់បន្ថយភាពក្រីក្រ</t>
  </si>
  <si>
    <t>តឺន</t>
  </si>
  <si>
    <t>សហគមន៍កសិកម្មស្រែអង្រងរីកចម្រើន</t>
  </si>
  <si>
    <t>សហគមន៍កសិកម្មក្រែប្រែជីភាព</t>
  </si>
  <si>
    <t>សហគមន៍កសិកម្មសាមគ្គីម៉ឺនថាំង</t>
  </si>
  <si>
    <t>ម៉ឺនថាំង</t>
  </si>
  <si>
    <t>សហគមន៍កសិកម្មសិរីមង្គលរុងរឿង</t>
  </si>
  <si>
    <t>ស្រែពកធំ</t>
  </si>
  <si>
    <t>សិរីមង្គល</t>
  </si>
  <si>
    <t>សរុប៣៩សហគមន៍កសិកម្ម</t>
  </si>
  <si>
    <t>មន្ទីរកសិកម្ម រុក្ខាប្រមាញ់ និងនេសាទខេត្តរតនគិរី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</si>
</sst>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Khmer Muol"/>
    </font>
    <font>
      <sz val="10"/>
      <name val="Khmer Muol"/>
    </font>
    <font>
      <sz val="10"/>
      <name val="Tacteing"/>
    </font>
    <font>
      <sz val="16"/>
      <name val="Tacteing"/>
    </font>
    <font>
      <sz val="8"/>
      <color theme="1"/>
      <name val="Khmer OS Battambang"/>
    </font>
    <font>
      <sz val="8"/>
      <name val="Khmer OS Battambang"/>
    </font>
    <font>
      <b/>
      <sz val="8"/>
      <color theme="1"/>
      <name val="Khmer OS Battambang"/>
    </font>
    <font>
      <b/>
      <sz val="8"/>
      <name val="Khmer OS Battambang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</font>
    <font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41" fontId="6" fillId="3" borderId="1" xfId="0" applyNumberFormat="1" applyFont="1" applyFill="1" applyBorder="1" applyAlignment="1">
      <alignment horizontal="left" vertical="center"/>
    </xf>
    <xf numFmtId="41" fontId="6" fillId="3" borderId="1" xfId="0" applyNumberFormat="1" applyFont="1" applyFill="1" applyBorder="1" applyAlignment="1">
      <alignment horizontal="center" vertical="center"/>
    </xf>
    <xf numFmtId="41" fontId="9" fillId="4" borderId="1" xfId="0" applyNumberFormat="1" applyFont="1" applyFill="1" applyBorder="1" applyAlignment="1">
      <alignment horizontal="left" vertical="center"/>
    </xf>
    <xf numFmtId="41" fontId="8" fillId="4" borderId="1" xfId="0" applyNumberFormat="1" applyFont="1" applyFill="1" applyBorder="1" applyAlignment="1">
      <alignment horizontal="left" vertical="center"/>
    </xf>
    <xf numFmtId="41" fontId="8" fillId="4" borderId="1" xfId="0" applyNumberFormat="1" applyFont="1" applyFill="1" applyBorder="1" applyAlignment="1">
      <alignment horizontal="center" vertical="center"/>
    </xf>
    <xf numFmtId="41" fontId="6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2" borderId="6" xfId="0" applyNumberFormat="1" applyFont="1" applyFill="1" applyBorder="1" applyAlignment="1">
      <alignment horizontal="center" vertical="center" wrapText="1"/>
    </xf>
    <xf numFmtId="41" fontId="8" fillId="2" borderId="1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tabSelected="1" topLeftCell="A40" workbookViewId="0">
      <selection activeCell="F3" sqref="F3"/>
    </sheetView>
  </sheetViews>
  <sheetFormatPr defaultRowHeight="15"/>
  <cols>
    <col min="1" max="1" width="4.28515625" customWidth="1"/>
    <col min="2" max="2" width="29.7109375" customWidth="1"/>
    <col min="3" max="3" width="10.7109375" customWidth="1"/>
    <col min="4" max="4" width="13.28515625" customWidth="1"/>
    <col min="5" max="5" width="12.5703125" customWidth="1"/>
    <col min="6" max="6" width="7.28515625" customWidth="1"/>
    <col min="7" max="7" width="7.85546875" customWidth="1"/>
    <col min="8" max="8" width="8.42578125" customWidth="1"/>
    <col min="9" max="9" width="12.85546875" customWidth="1"/>
    <col min="10" max="10" width="14.42578125" customWidth="1"/>
    <col min="11" max="11" width="10.85546875" customWidth="1"/>
    <col min="12" max="12" width="11.28515625" customWidth="1"/>
    <col min="13" max="13" width="13.140625" customWidth="1"/>
    <col min="14" max="14" width="12.5703125" customWidth="1"/>
    <col min="15" max="15" width="13.5703125" customWidth="1"/>
  </cols>
  <sheetData>
    <row r="1" spans="1:16">
      <c r="I1" s="1"/>
      <c r="J1" s="1" t="s">
        <v>1</v>
      </c>
    </row>
    <row r="2" spans="1:16">
      <c r="A2" s="1" t="s">
        <v>118</v>
      </c>
      <c r="J2" s="1" t="s">
        <v>2</v>
      </c>
    </row>
    <row r="3" spans="1:16" ht="32.25" customHeight="1">
      <c r="A3" s="1" t="s">
        <v>3</v>
      </c>
      <c r="B3" s="2"/>
      <c r="C3" s="2"/>
      <c r="D3" s="2"/>
      <c r="J3" s="3" t="s">
        <v>4</v>
      </c>
      <c r="K3" s="4"/>
    </row>
    <row r="5" spans="1:16">
      <c r="C5" s="2"/>
      <c r="D5" s="1" t="s">
        <v>5</v>
      </c>
      <c r="E5" s="1"/>
      <c r="F5" s="2"/>
      <c r="G5" s="2"/>
    </row>
    <row r="7" spans="1:16">
      <c r="A7" s="31" t="s">
        <v>0</v>
      </c>
      <c r="B7" s="32" t="s">
        <v>6</v>
      </c>
      <c r="C7" s="35" t="s">
        <v>7</v>
      </c>
      <c r="D7" s="36"/>
      <c r="E7" s="37"/>
      <c r="F7" s="41" t="s">
        <v>8</v>
      </c>
      <c r="G7" s="42"/>
      <c r="H7" s="19" t="s">
        <v>9</v>
      </c>
      <c r="I7" s="20"/>
      <c r="J7" s="20"/>
      <c r="K7" s="20"/>
      <c r="L7" s="20"/>
      <c r="M7" s="20"/>
      <c r="N7" s="20"/>
      <c r="O7" s="21"/>
      <c r="P7" s="25" t="s">
        <v>10</v>
      </c>
    </row>
    <row r="8" spans="1:16">
      <c r="A8" s="31"/>
      <c r="B8" s="33"/>
      <c r="C8" s="38"/>
      <c r="D8" s="39"/>
      <c r="E8" s="40"/>
      <c r="F8" s="43"/>
      <c r="G8" s="44"/>
      <c r="H8" s="22"/>
      <c r="I8" s="23"/>
      <c r="J8" s="23"/>
      <c r="K8" s="23"/>
      <c r="L8" s="23"/>
      <c r="M8" s="23"/>
      <c r="N8" s="23"/>
      <c r="O8" s="24"/>
      <c r="P8" s="26"/>
    </row>
    <row r="9" spans="1:16" ht="33">
      <c r="A9" s="5"/>
      <c r="B9" s="34"/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16</v>
      </c>
      <c r="I9" s="7" t="s">
        <v>17</v>
      </c>
      <c r="J9" s="8" t="s">
        <v>18</v>
      </c>
      <c r="K9" s="8" t="s">
        <v>19</v>
      </c>
      <c r="L9" s="7" t="s">
        <v>20</v>
      </c>
      <c r="M9" s="7" t="s">
        <v>21</v>
      </c>
      <c r="N9" s="9" t="s">
        <v>22</v>
      </c>
      <c r="O9" s="7" t="s">
        <v>23</v>
      </c>
      <c r="P9" s="27"/>
    </row>
    <row r="10" spans="1:16" ht="18">
      <c r="A10" s="10">
        <v>1</v>
      </c>
      <c r="B10" s="11" t="s">
        <v>24</v>
      </c>
      <c r="C10" s="12" t="s">
        <v>25</v>
      </c>
      <c r="D10" s="12" t="s">
        <v>26</v>
      </c>
      <c r="E10" s="12" t="s">
        <v>27</v>
      </c>
      <c r="F10" s="13">
        <v>16</v>
      </c>
      <c r="G10" s="13">
        <v>3</v>
      </c>
      <c r="H10" s="14">
        <v>190</v>
      </c>
      <c r="I10" s="14">
        <v>5700000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f>SUM(I10:N10)</f>
        <v>5700000</v>
      </c>
      <c r="P10" s="14">
        <v>565</v>
      </c>
    </row>
    <row r="11" spans="1:16" ht="18">
      <c r="A11" s="10">
        <v>2</v>
      </c>
      <c r="B11" s="11" t="s">
        <v>28</v>
      </c>
      <c r="C11" s="12" t="s">
        <v>29</v>
      </c>
      <c r="D11" s="12" t="s">
        <v>30</v>
      </c>
      <c r="E11" s="12" t="s">
        <v>27</v>
      </c>
      <c r="F11" s="13">
        <v>19</v>
      </c>
      <c r="G11" s="13">
        <v>1</v>
      </c>
      <c r="H11" s="14">
        <v>300</v>
      </c>
      <c r="I11" s="14">
        <v>12000000</v>
      </c>
      <c r="J11" s="14">
        <v>0</v>
      </c>
      <c r="K11" s="14">
        <v>0</v>
      </c>
      <c r="L11" s="14">
        <v>0</v>
      </c>
      <c r="M11" s="14">
        <v>0</v>
      </c>
      <c r="N11" s="14">
        <v>7600000</v>
      </c>
      <c r="O11" s="14">
        <f t="shared" ref="O11:O48" si="0">SUM(I11:N11)</f>
        <v>19600000</v>
      </c>
      <c r="P11" s="14">
        <v>76</v>
      </c>
    </row>
    <row r="12" spans="1:16" ht="18">
      <c r="A12" s="10">
        <v>3</v>
      </c>
      <c r="B12" s="11" t="s">
        <v>31</v>
      </c>
      <c r="C12" s="12" t="s">
        <v>32</v>
      </c>
      <c r="D12" s="12" t="s">
        <v>30</v>
      </c>
      <c r="E12" s="12" t="s">
        <v>27</v>
      </c>
      <c r="F12" s="13">
        <v>25</v>
      </c>
      <c r="G12" s="13">
        <v>1</v>
      </c>
      <c r="H12" s="14">
        <v>250</v>
      </c>
      <c r="I12" s="14">
        <v>12500000</v>
      </c>
      <c r="J12" s="14">
        <v>0</v>
      </c>
      <c r="K12" s="14">
        <v>0</v>
      </c>
      <c r="L12" s="14">
        <v>0</v>
      </c>
      <c r="M12" s="14">
        <v>967900</v>
      </c>
      <c r="N12" s="14">
        <v>6532100</v>
      </c>
      <c r="O12" s="14">
        <f t="shared" si="0"/>
        <v>20000000</v>
      </c>
      <c r="P12" s="14">
        <v>90</v>
      </c>
    </row>
    <row r="13" spans="1:16" ht="18">
      <c r="A13" s="10">
        <v>40</v>
      </c>
      <c r="B13" s="11" t="s">
        <v>33</v>
      </c>
      <c r="C13" s="12" t="s">
        <v>34</v>
      </c>
      <c r="D13" s="12" t="s">
        <v>30</v>
      </c>
      <c r="E13" s="12" t="s">
        <v>27</v>
      </c>
      <c r="F13" s="13">
        <v>35</v>
      </c>
      <c r="G13" s="13">
        <v>0</v>
      </c>
      <c r="H13" s="14">
        <v>468</v>
      </c>
      <c r="I13" s="14">
        <v>23400000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 t="shared" si="0"/>
        <v>23400000</v>
      </c>
      <c r="P13" s="14">
        <v>1113</v>
      </c>
    </row>
    <row r="14" spans="1:16" ht="18">
      <c r="A14" s="10">
        <v>5</v>
      </c>
      <c r="B14" s="11" t="s">
        <v>35</v>
      </c>
      <c r="C14" s="12" t="s">
        <v>36</v>
      </c>
      <c r="D14" s="12" t="s">
        <v>30</v>
      </c>
      <c r="E14" s="12" t="s">
        <v>27</v>
      </c>
      <c r="F14" s="13">
        <v>23</v>
      </c>
      <c r="G14" s="13">
        <v>1</v>
      </c>
      <c r="H14" s="14">
        <v>266</v>
      </c>
      <c r="I14" s="14">
        <v>10640000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 t="shared" si="0"/>
        <v>10640000</v>
      </c>
      <c r="P14" s="14">
        <f>40+550+565+20</f>
        <v>1175</v>
      </c>
    </row>
    <row r="15" spans="1:16" ht="18">
      <c r="A15" s="10">
        <v>6</v>
      </c>
      <c r="B15" s="11" t="s">
        <v>37</v>
      </c>
      <c r="C15" s="12" t="s">
        <v>38</v>
      </c>
      <c r="D15" s="12" t="s">
        <v>39</v>
      </c>
      <c r="E15" s="12" t="s">
        <v>27</v>
      </c>
      <c r="F15" s="13">
        <v>21</v>
      </c>
      <c r="G15" s="13">
        <v>1</v>
      </c>
      <c r="H15" s="14">
        <v>420</v>
      </c>
      <c r="I15" s="14">
        <v>16800000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f t="shared" si="0"/>
        <v>16800000</v>
      </c>
      <c r="P15" s="14">
        <v>99</v>
      </c>
    </row>
    <row r="16" spans="1:16" ht="18">
      <c r="A16" s="10">
        <v>7</v>
      </c>
      <c r="B16" s="11" t="s">
        <v>40</v>
      </c>
      <c r="C16" s="12" t="s">
        <v>41</v>
      </c>
      <c r="D16" s="12" t="s">
        <v>42</v>
      </c>
      <c r="E16" s="12" t="s">
        <v>43</v>
      </c>
      <c r="F16" s="13">
        <v>16</v>
      </c>
      <c r="G16" s="13">
        <v>7</v>
      </c>
      <c r="H16" s="14">
        <v>228</v>
      </c>
      <c r="I16" s="14">
        <v>11400000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f t="shared" si="0"/>
        <v>11400000</v>
      </c>
      <c r="P16" s="14">
        <v>50</v>
      </c>
    </row>
    <row r="17" spans="1:16" ht="18">
      <c r="A17" s="10">
        <v>8</v>
      </c>
      <c r="B17" s="11" t="s">
        <v>44</v>
      </c>
      <c r="C17" s="12" t="s">
        <v>45</v>
      </c>
      <c r="D17" s="12" t="s">
        <v>46</v>
      </c>
      <c r="E17" s="12" t="s">
        <v>43</v>
      </c>
      <c r="F17" s="13">
        <v>17</v>
      </c>
      <c r="G17" s="13">
        <v>9</v>
      </c>
      <c r="H17" s="14">
        <v>238</v>
      </c>
      <c r="I17" s="14">
        <v>11900000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 t="shared" si="0"/>
        <v>11900000</v>
      </c>
      <c r="P17" s="14">
        <v>80</v>
      </c>
    </row>
    <row r="18" spans="1:16" ht="18">
      <c r="A18" s="10">
        <v>9</v>
      </c>
      <c r="B18" s="11" t="s">
        <v>47</v>
      </c>
      <c r="C18" s="12" t="s">
        <v>48</v>
      </c>
      <c r="D18" s="12" t="s">
        <v>46</v>
      </c>
      <c r="E18" s="12" t="s">
        <v>43</v>
      </c>
      <c r="F18" s="13">
        <v>89</v>
      </c>
      <c r="G18" s="13">
        <v>60</v>
      </c>
      <c r="H18" s="14">
        <v>485</v>
      </c>
      <c r="I18" s="14">
        <v>4850000</v>
      </c>
      <c r="J18" s="14">
        <v>3722900</v>
      </c>
      <c r="K18" s="14">
        <v>331000</v>
      </c>
      <c r="L18" s="14">
        <v>661400</v>
      </c>
      <c r="M18" s="14">
        <v>3995700</v>
      </c>
      <c r="N18" s="14">
        <v>0</v>
      </c>
      <c r="O18" s="14">
        <f t="shared" si="0"/>
        <v>13561000</v>
      </c>
      <c r="P18" s="14">
        <v>217</v>
      </c>
    </row>
    <row r="19" spans="1:16" ht="18">
      <c r="A19" s="10">
        <v>10</v>
      </c>
      <c r="B19" s="11" t="s">
        <v>49</v>
      </c>
      <c r="C19" s="12" t="s">
        <v>50</v>
      </c>
      <c r="D19" s="12" t="s">
        <v>46</v>
      </c>
      <c r="E19" s="12" t="s">
        <v>43</v>
      </c>
      <c r="F19" s="13">
        <v>79</v>
      </c>
      <c r="G19" s="13">
        <v>44</v>
      </c>
      <c r="H19" s="14">
        <v>469</v>
      </c>
      <c r="I19" s="14">
        <v>7035000</v>
      </c>
      <c r="J19" s="14">
        <v>7614800</v>
      </c>
      <c r="K19" s="14">
        <v>205000</v>
      </c>
      <c r="L19" s="14">
        <v>1278000</v>
      </c>
      <c r="M19" s="14">
        <v>5378100</v>
      </c>
      <c r="N19" s="14">
        <v>0</v>
      </c>
      <c r="O19" s="14">
        <f t="shared" si="0"/>
        <v>21510900</v>
      </c>
      <c r="P19" s="14">
        <v>234</v>
      </c>
    </row>
    <row r="20" spans="1:16" ht="18">
      <c r="A20" s="10">
        <v>11</v>
      </c>
      <c r="B20" s="11" t="s">
        <v>51</v>
      </c>
      <c r="C20" s="12" t="s">
        <v>41</v>
      </c>
      <c r="D20" s="12" t="s">
        <v>46</v>
      </c>
      <c r="E20" s="12" t="s">
        <v>43</v>
      </c>
      <c r="F20" s="13">
        <v>86</v>
      </c>
      <c r="G20" s="13">
        <v>66</v>
      </c>
      <c r="H20" s="14">
        <v>81</v>
      </c>
      <c r="I20" s="14">
        <v>1620000</v>
      </c>
      <c r="J20" s="14">
        <v>8000000</v>
      </c>
      <c r="K20" s="14">
        <v>0</v>
      </c>
      <c r="L20" s="14">
        <v>162000</v>
      </c>
      <c r="M20" s="14">
        <v>3600000</v>
      </c>
      <c r="N20" s="14">
        <v>8000000</v>
      </c>
      <c r="O20" s="14">
        <f t="shared" si="0"/>
        <v>21382000</v>
      </c>
      <c r="P20" s="14">
        <v>110</v>
      </c>
    </row>
    <row r="21" spans="1:16" ht="18">
      <c r="A21" s="10">
        <v>12</v>
      </c>
      <c r="B21" s="11" t="s">
        <v>52</v>
      </c>
      <c r="C21" s="12" t="s">
        <v>41</v>
      </c>
      <c r="D21" s="12" t="s">
        <v>53</v>
      </c>
      <c r="E21" s="12" t="s">
        <v>43</v>
      </c>
      <c r="F21" s="13">
        <v>14</v>
      </c>
      <c r="G21" s="13">
        <v>2</v>
      </c>
      <c r="H21" s="14">
        <v>180</v>
      </c>
      <c r="I21" s="14">
        <v>9000000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f t="shared" si="0"/>
        <v>9000000</v>
      </c>
      <c r="P21" s="14">
        <v>60</v>
      </c>
    </row>
    <row r="22" spans="1:16" ht="18">
      <c r="A22" s="10">
        <v>13</v>
      </c>
      <c r="B22" s="11" t="s">
        <v>54</v>
      </c>
      <c r="C22" s="12" t="s">
        <v>45</v>
      </c>
      <c r="D22" s="12" t="s">
        <v>46</v>
      </c>
      <c r="E22" s="12" t="s">
        <v>43</v>
      </c>
      <c r="F22" s="13">
        <v>39</v>
      </c>
      <c r="G22" s="13">
        <v>20</v>
      </c>
      <c r="H22" s="14">
        <v>52</v>
      </c>
      <c r="I22" s="14">
        <v>1560000</v>
      </c>
      <c r="J22" s="14">
        <v>2000000</v>
      </c>
      <c r="K22" s="14">
        <v>0</v>
      </c>
      <c r="L22" s="14">
        <v>0</v>
      </c>
      <c r="M22" s="14">
        <v>0</v>
      </c>
      <c r="N22" s="14">
        <v>0</v>
      </c>
      <c r="O22" s="14">
        <f t="shared" si="0"/>
        <v>3560000</v>
      </c>
      <c r="P22" s="18" t="s">
        <v>55</v>
      </c>
    </row>
    <row r="23" spans="1:16" ht="18">
      <c r="A23" s="10">
        <v>14</v>
      </c>
      <c r="B23" s="11" t="s">
        <v>56</v>
      </c>
      <c r="C23" s="12" t="s">
        <v>57</v>
      </c>
      <c r="D23" s="12" t="s">
        <v>58</v>
      </c>
      <c r="E23" s="12" t="s">
        <v>59</v>
      </c>
      <c r="F23" s="13">
        <v>15</v>
      </c>
      <c r="G23" s="13">
        <v>5</v>
      </c>
      <c r="H23" s="14">
        <v>135</v>
      </c>
      <c r="I23" s="14">
        <v>6750000</v>
      </c>
      <c r="J23" s="14">
        <v>6000000</v>
      </c>
      <c r="K23" s="14">
        <v>0</v>
      </c>
      <c r="L23" s="14">
        <v>36000</v>
      </c>
      <c r="M23" s="14">
        <v>432000</v>
      </c>
      <c r="N23" s="14">
        <v>2964000</v>
      </c>
      <c r="O23" s="14">
        <f t="shared" si="0"/>
        <v>16182000</v>
      </c>
      <c r="P23" s="14">
        <v>35</v>
      </c>
    </row>
    <row r="24" spans="1:16" ht="18">
      <c r="A24" s="10">
        <v>15</v>
      </c>
      <c r="B24" s="11" t="s">
        <v>60</v>
      </c>
      <c r="C24" s="12" t="s">
        <v>61</v>
      </c>
      <c r="D24" s="12" t="s">
        <v>62</v>
      </c>
      <c r="E24" s="12" t="s">
        <v>59</v>
      </c>
      <c r="F24" s="13">
        <v>28</v>
      </c>
      <c r="G24" s="13">
        <v>12</v>
      </c>
      <c r="H24" s="14">
        <v>354</v>
      </c>
      <c r="I24" s="14">
        <v>17700000</v>
      </c>
      <c r="J24" s="14">
        <v>0</v>
      </c>
      <c r="K24" s="14">
        <v>131600</v>
      </c>
      <c r="L24" s="14">
        <v>877600</v>
      </c>
      <c r="M24" s="14">
        <v>0</v>
      </c>
      <c r="N24" s="14">
        <v>0</v>
      </c>
      <c r="O24" s="14">
        <f t="shared" si="0"/>
        <v>18709200</v>
      </c>
      <c r="P24" s="14">
        <f>30+15+144+160+100</f>
        <v>449</v>
      </c>
    </row>
    <row r="25" spans="1:16" ht="18">
      <c r="A25" s="10">
        <v>16</v>
      </c>
      <c r="B25" s="11" t="s">
        <v>63</v>
      </c>
      <c r="C25" s="12" t="s">
        <v>64</v>
      </c>
      <c r="D25" s="12" t="s">
        <v>62</v>
      </c>
      <c r="E25" s="12" t="s">
        <v>59</v>
      </c>
      <c r="F25" s="13">
        <v>46</v>
      </c>
      <c r="G25" s="13">
        <v>3</v>
      </c>
      <c r="H25" s="14">
        <v>650</v>
      </c>
      <c r="I25" s="14">
        <v>32500000</v>
      </c>
      <c r="J25" s="14">
        <v>0</v>
      </c>
      <c r="K25" s="14">
        <v>442785</v>
      </c>
      <c r="L25" s="14">
        <v>2951900</v>
      </c>
      <c r="M25" s="14">
        <v>0</v>
      </c>
      <c r="N25" s="14">
        <v>0</v>
      </c>
      <c r="O25" s="14">
        <f t="shared" si="0"/>
        <v>35894685</v>
      </c>
      <c r="P25" s="14">
        <v>900</v>
      </c>
    </row>
    <row r="26" spans="1:16" ht="18">
      <c r="A26" s="10">
        <v>17</v>
      </c>
      <c r="B26" s="11" t="s">
        <v>65</v>
      </c>
      <c r="C26" s="12" t="s">
        <v>66</v>
      </c>
      <c r="D26" s="12" t="s">
        <v>62</v>
      </c>
      <c r="E26" s="12" t="s">
        <v>59</v>
      </c>
      <c r="F26" s="13">
        <v>18</v>
      </c>
      <c r="G26" s="13">
        <v>17</v>
      </c>
      <c r="H26" s="14">
        <v>686</v>
      </c>
      <c r="I26" s="14">
        <v>34300000</v>
      </c>
      <c r="J26" s="14">
        <v>0</v>
      </c>
      <c r="K26" s="14">
        <v>595950</v>
      </c>
      <c r="L26" s="14">
        <v>3973000</v>
      </c>
      <c r="M26" s="14">
        <v>0</v>
      </c>
      <c r="N26" s="14">
        <v>0</v>
      </c>
      <c r="O26" s="14">
        <f t="shared" si="0"/>
        <v>38868950</v>
      </c>
      <c r="P26" s="14">
        <v>35</v>
      </c>
    </row>
    <row r="27" spans="1:16" ht="18">
      <c r="A27" s="10">
        <v>18</v>
      </c>
      <c r="B27" s="11" t="s">
        <v>67</v>
      </c>
      <c r="C27" s="12" t="s">
        <v>66</v>
      </c>
      <c r="D27" s="12" t="s">
        <v>62</v>
      </c>
      <c r="E27" s="12" t="s">
        <v>59</v>
      </c>
      <c r="F27" s="13">
        <v>74</v>
      </c>
      <c r="G27" s="13">
        <v>44</v>
      </c>
      <c r="H27" s="14">
        <v>759</v>
      </c>
      <c r="I27" s="14">
        <v>15180000</v>
      </c>
      <c r="J27" s="14">
        <v>62662500</v>
      </c>
      <c r="K27" s="14">
        <v>0</v>
      </c>
      <c r="L27" s="14">
        <v>0</v>
      </c>
      <c r="M27" s="14">
        <v>5735890</v>
      </c>
      <c r="N27" s="14">
        <v>0</v>
      </c>
      <c r="O27" s="14">
        <f t="shared" si="0"/>
        <v>83578390</v>
      </c>
      <c r="P27" s="14">
        <v>405</v>
      </c>
    </row>
    <row r="28" spans="1:16" ht="18">
      <c r="A28" s="10">
        <v>19</v>
      </c>
      <c r="B28" s="11" t="s">
        <v>68</v>
      </c>
      <c r="C28" s="12" t="s">
        <v>59</v>
      </c>
      <c r="D28" s="12" t="s">
        <v>62</v>
      </c>
      <c r="E28" s="12" t="s">
        <v>59</v>
      </c>
      <c r="F28" s="13">
        <v>50</v>
      </c>
      <c r="G28" s="13">
        <v>35</v>
      </c>
      <c r="H28" s="14">
        <v>408</v>
      </c>
      <c r="I28" s="14">
        <v>20400000</v>
      </c>
      <c r="J28" s="14">
        <v>20000000</v>
      </c>
      <c r="K28" s="14">
        <v>0</v>
      </c>
      <c r="L28" s="14">
        <v>0</v>
      </c>
      <c r="M28" s="14">
        <v>0</v>
      </c>
      <c r="N28" s="14">
        <v>0</v>
      </c>
      <c r="O28" s="14">
        <f t="shared" si="0"/>
        <v>40400000</v>
      </c>
      <c r="P28" s="14">
        <v>195</v>
      </c>
    </row>
    <row r="29" spans="1:16" ht="18">
      <c r="A29" s="10">
        <v>20</v>
      </c>
      <c r="B29" s="11" t="s">
        <v>69</v>
      </c>
      <c r="C29" s="12" t="s">
        <v>70</v>
      </c>
      <c r="D29" s="12" t="s">
        <v>71</v>
      </c>
      <c r="E29" s="12" t="s">
        <v>59</v>
      </c>
      <c r="F29" s="13">
        <v>46</v>
      </c>
      <c r="G29" s="13">
        <v>16</v>
      </c>
      <c r="H29" s="14">
        <v>134</v>
      </c>
      <c r="I29" s="14">
        <v>4020000</v>
      </c>
      <c r="J29" s="14">
        <v>21100000</v>
      </c>
      <c r="K29" s="14">
        <v>0</v>
      </c>
      <c r="L29" s="14">
        <v>0</v>
      </c>
      <c r="M29" s="14">
        <v>4480000</v>
      </c>
      <c r="N29" s="14">
        <v>0</v>
      </c>
      <c r="O29" s="14">
        <f t="shared" si="0"/>
        <v>29600000</v>
      </c>
      <c r="P29" s="14">
        <v>112</v>
      </c>
    </row>
    <row r="30" spans="1:16" ht="18">
      <c r="A30" s="10">
        <v>21</v>
      </c>
      <c r="B30" s="11" t="s">
        <v>72</v>
      </c>
      <c r="C30" s="12" t="s">
        <v>73</v>
      </c>
      <c r="D30" s="12" t="s">
        <v>71</v>
      </c>
      <c r="E30" s="12" t="s">
        <v>59</v>
      </c>
      <c r="F30" s="13">
        <v>40</v>
      </c>
      <c r="G30" s="13">
        <v>7</v>
      </c>
      <c r="H30" s="14">
        <v>49</v>
      </c>
      <c r="I30" s="14">
        <v>1470000</v>
      </c>
      <c r="J30" s="14">
        <v>7330000</v>
      </c>
      <c r="K30" s="14">
        <v>0</v>
      </c>
      <c r="L30" s="14">
        <v>200000</v>
      </c>
      <c r="M30" s="14">
        <v>1000000</v>
      </c>
      <c r="N30" s="14">
        <v>0</v>
      </c>
      <c r="O30" s="14">
        <f t="shared" si="0"/>
        <v>10000000</v>
      </c>
      <c r="P30" s="14">
        <v>200</v>
      </c>
    </row>
    <row r="31" spans="1:16" ht="18">
      <c r="A31" s="10">
        <v>22</v>
      </c>
      <c r="B31" s="11" t="s">
        <v>74</v>
      </c>
      <c r="C31" s="12" t="s">
        <v>75</v>
      </c>
      <c r="D31" s="12" t="s">
        <v>76</v>
      </c>
      <c r="E31" s="12" t="s">
        <v>77</v>
      </c>
      <c r="F31" s="13">
        <v>15</v>
      </c>
      <c r="G31" s="13">
        <v>0</v>
      </c>
      <c r="H31" s="14">
        <v>180</v>
      </c>
      <c r="I31" s="14">
        <v>9000000</v>
      </c>
      <c r="J31" s="14">
        <v>0</v>
      </c>
      <c r="K31" s="14">
        <v>0</v>
      </c>
      <c r="L31" s="14">
        <v>0</v>
      </c>
      <c r="M31" s="14">
        <v>450000</v>
      </c>
      <c r="N31" s="14">
        <v>8720000</v>
      </c>
      <c r="O31" s="14">
        <f t="shared" si="0"/>
        <v>18170000</v>
      </c>
      <c r="P31" s="14">
        <v>66</v>
      </c>
    </row>
    <row r="32" spans="1:16" ht="18">
      <c r="A32" s="10">
        <v>23</v>
      </c>
      <c r="B32" s="11" t="s">
        <v>78</v>
      </c>
      <c r="C32" s="12" t="s">
        <v>79</v>
      </c>
      <c r="D32" s="12" t="s">
        <v>76</v>
      </c>
      <c r="E32" s="12" t="s">
        <v>77</v>
      </c>
      <c r="F32" s="13">
        <v>22</v>
      </c>
      <c r="G32" s="13">
        <v>1</v>
      </c>
      <c r="H32" s="14">
        <v>156</v>
      </c>
      <c r="I32" s="14">
        <v>7800000</v>
      </c>
      <c r="J32" s="14">
        <v>0</v>
      </c>
      <c r="K32" s="14">
        <v>0</v>
      </c>
      <c r="L32" s="14">
        <v>0</v>
      </c>
      <c r="M32" s="14">
        <v>50000</v>
      </c>
      <c r="N32" s="14">
        <v>3744000</v>
      </c>
      <c r="O32" s="14">
        <f t="shared" si="0"/>
        <v>11594000</v>
      </c>
      <c r="P32" s="14">
        <v>72</v>
      </c>
    </row>
    <row r="33" spans="1:16" ht="18">
      <c r="A33" s="10">
        <v>24</v>
      </c>
      <c r="B33" s="11" t="s">
        <v>80</v>
      </c>
      <c r="C33" s="12" t="s">
        <v>81</v>
      </c>
      <c r="D33" s="12" t="s">
        <v>76</v>
      </c>
      <c r="E33" s="12" t="s">
        <v>77</v>
      </c>
      <c r="F33" s="13">
        <v>19</v>
      </c>
      <c r="G33" s="13">
        <v>1</v>
      </c>
      <c r="H33" s="14">
        <v>170</v>
      </c>
      <c r="I33" s="14">
        <v>8500000</v>
      </c>
      <c r="J33" s="14">
        <v>0</v>
      </c>
      <c r="K33" s="14">
        <v>0</v>
      </c>
      <c r="L33" s="14">
        <v>0</v>
      </c>
      <c r="M33" s="14">
        <v>0</v>
      </c>
      <c r="N33" s="14">
        <v>1000000</v>
      </c>
      <c r="O33" s="14">
        <f t="shared" si="0"/>
        <v>9500000</v>
      </c>
      <c r="P33" s="14">
        <v>100</v>
      </c>
    </row>
    <row r="34" spans="1:16" ht="18">
      <c r="A34" s="10">
        <v>25</v>
      </c>
      <c r="B34" s="11" t="s">
        <v>82</v>
      </c>
      <c r="C34" s="12" t="s">
        <v>83</v>
      </c>
      <c r="D34" s="12" t="s">
        <v>84</v>
      </c>
      <c r="E34" s="12" t="s">
        <v>77</v>
      </c>
      <c r="F34" s="13">
        <v>21</v>
      </c>
      <c r="G34" s="13">
        <v>3</v>
      </c>
      <c r="H34" s="14">
        <v>231</v>
      </c>
      <c r="I34" s="14">
        <v>11550000</v>
      </c>
      <c r="J34" s="14">
        <v>0</v>
      </c>
      <c r="K34" s="14">
        <v>0</v>
      </c>
      <c r="L34" s="14">
        <v>0</v>
      </c>
      <c r="M34" s="14">
        <v>1500000</v>
      </c>
      <c r="N34" s="14">
        <v>0</v>
      </c>
      <c r="O34" s="14">
        <f t="shared" si="0"/>
        <v>13050000</v>
      </c>
      <c r="P34" s="14">
        <v>120</v>
      </c>
    </row>
    <row r="35" spans="1:16" ht="18">
      <c r="A35" s="10">
        <v>26</v>
      </c>
      <c r="B35" s="11" t="s">
        <v>85</v>
      </c>
      <c r="C35" s="12" t="s">
        <v>86</v>
      </c>
      <c r="D35" s="12" t="s">
        <v>86</v>
      </c>
      <c r="E35" s="12" t="s">
        <v>77</v>
      </c>
      <c r="F35" s="13">
        <v>83</v>
      </c>
      <c r="G35" s="13">
        <v>15</v>
      </c>
      <c r="H35" s="14">
        <v>880</v>
      </c>
      <c r="I35" s="14">
        <v>44000000</v>
      </c>
      <c r="J35" s="14">
        <v>0</v>
      </c>
      <c r="K35" s="14"/>
      <c r="L35" s="14">
        <v>300000</v>
      </c>
      <c r="M35" s="14">
        <v>2920000</v>
      </c>
      <c r="N35" s="14">
        <v>35751200</v>
      </c>
      <c r="O35" s="14">
        <f t="shared" si="0"/>
        <v>82971200</v>
      </c>
      <c r="P35" s="14">
        <v>289</v>
      </c>
    </row>
    <row r="36" spans="1:16" ht="18">
      <c r="A36" s="10">
        <v>27</v>
      </c>
      <c r="B36" s="11" t="s">
        <v>87</v>
      </c>
      <c r="C36" s="12" t="s">
        <v>88</v>
      </c>
      <c r="D36" s="12" t="s">
        <v>89</v>
      </c>
      <c r="E36" s="12" t="s">
        <v>89</v>
      </c>
      <c r="F36" s="13">
        <v>33</v>
      </c>
      <c r="G36" s="13">
        <v>3</v>
      </c>
      <c r="H36" s="14">
        <v>566</v>
      </c>
      <c r="I36" s="14">
        <v>28300000</v>
      </c>
      <c r="J36" s="14"/>
      <c r="K36" s="14"/>
      <c r="L36" s="14"/>
      <c r="M36" s="14">
        <v>650000</v>
      </c>
      <c r="N36" s="14">
        <v>165000</v>
      </c>
      <c r="O36" s="14">
        <f t="shared" si="0"/>
        <v>29115000</v>
      </c>
      <c r="P36" s="14">
        <v>114</v>
      </c>
    </row>
    <row r="37" spans="1:16" ht="18">
      <c r="A37" s="10">
        <v>28</v>
      </c>
      <c r="B37" s="11" t="s">
        <v>90</v>
      </c>
      <c r="C37" s="12" t="s">
        <v>91</v>
      </c>
      <c r="D37" s="12" t="s">
        <v>89</v>
      </c>
      <c r="E37" s="12" t="s">
        <v>89</v>
      </c>
      <c r="F37" s="13">
        <v>28</v>
      </c>
      <c r="G37" s="13">
        <v>6</v>
      </c>
      <c r="H37" s="14">
        <v>287</v>
      </c>
      <c r="I37" s="14">
        <v>14350000</v>
      </c>
      <c r="J37" s="14">
        <v>0</v>
      </c>
      <c r="K37" s="14">
        <v>258360</v>
      </c>
      <c r="L37" s="14">
        <v>1722400</v>
      </c>
      <c r="M37" s="14">
        <v>2859500</v>
      </c>
      <c r="N37" s="14">
        <v>290000</v>
      </c>
      <c r="O37" s="14">
        <f t="shared" si="0"/>
        <v>19480260</v>
      </c>
      <c r="P37" s="14">
        <v>289</v>
      </c>
    </row>
    <row r="38" spans="1:16" ht="18">
      <c r="A38" s="10">
        <v>29</v>
      </c>
      <c r="B38" s="11" t="s">
        <v>92</v>
      </c>
      <c r="C38" s="12" t="s">
        <v>93</v>
      </c>
      <c r="D38" s="12" t="s">
        <v>89</v>
      </c>
      <c r="E38" s="12" t="s">
        <v>89</v>
      </c>
      <c r="F38" s="13">
        <v>44</v>
      </c>
      <c r="G38" s="13">
        <v>18</v>
      </c>
      <c r="H38" s="14">
        <v>407</v>
      </c>
      <c r="I38" s="14">
        <v>20350000</v>
      </c>
      <c r="J38" s="14">
        <v>40000000</v>
      </c>
      <c r="K38" s="14">
        <v>60000</v>
      </c>
      <c r="L38" s="14">
        <v>1029360</v>
      </c>
      <c r="M38" s="14">
        <v>828000</v>
      </c>
      <c r="N38" s="14">
        <v>100000</v>
      </c>
      <c r="O38" s="14">
        <f t="shared" si="0"/>
        <v>62367360</v>
      </c>
      <c r="P38" s="14">
        <v>144</v>
      </c>
    </row>
    <row r="39" spans="1:16" ht="18">
      <c r="A39" s="10">
        <v>30</v>
      </c>
      <c r="B39" s="11" t="s">
        <v>94</v>
      </c>
      <c r="C39" s="12" t="s">
        <v>95</v>
      </c>
      <c r="D39" s="12" t="s">
        <v>89</v>
      </c>
      <c r="E39" s="12" t="s">
        <v>89</v>
      </c>
      <c r="F39" s="13">
        <v>27</v>
      </c>
      <c r="G39" s="13">
        <v>3</v>
      </c>
      <c r="H39" s="14">
        <v>559.6</v>
      </c>
      <c r="I39" s="14">
        <v>27980000</v>
      </c>
      <c r="J39" s="14"/>
      <c r="K39" s="14">
        <v>715000</v>
      </c>
      <c r="L39" s="14">
        <v>1000000</v>
      </c>
      <c r="M39" s="14"/>
      <c r="N39" s="14"/>
      <c r="O39" s="14">
        <f t="shared" si="0"/>
        <v>29695000</v>
      </c>
      <c r="P39" s="14">
        <v>89</v>
      </c>
    </row>
    <row r="40" spans="1:16" ht="18">
      <c r="A40" s="10">
        <v>31</v>
      </c>
      <c r="B40" s="11" t="s">
        <v>96</v>
      </c>
      <c r="C40" s="12" t="s">
        <v>97</v>
      </c>
      <c r="D40" s="12" t="s">
        <v>98</v>
      </c>
      <c r="E40" s="12" t="s">
        <v>89</v>
      </c>
      <c r="F40" s="13">
        <v>23</v>
      </c>
      <c r="G40" s="13">
        <v>3</v>
      </c>
      <c r="H40" s="14">
        <v>274</v>
      </c>
      <c r="I40" s="14">
        <v>13700000</v>
      </c>
      <c r="J40" s="14"/>
      <c r="K40" s="14">
        <v>136710</v>
      </c>
      <c r="L40" s="14">
        <v>911400</v>
      </c>
      <c r="M40" s="14"/>
      <c r="N40" s="14">
        <v>20000000</v>
      </c>
      <c r="O40" s="14">
        <f t="shared" si="0"/>
        <v>34748110</v>
      </c>
      <c r="P40" s="14">
        <v>230</v>
      </c>
    </row>
    <row r="41" spans="1:16" ht="18">
      <c r="A41" s="10">
        <v>32</v>
      </c>
      <c r="B41" s="11" t="s">
        <v>99</v>
      </c>
      <c r="C41" s="12" t="s">
        <v>100</v>
      </c>
      <c r="D41" s="12" t="s">
        <v>101</v>
      </c>
      <c r="E41" s="12" t="s">
        <v>89</v>
      </c>
      <c r="F41" s="13">
        <v>50</v>
      </c>
      <c r="G41" s="13">
        <v>11</v>
      </c>
      <c r="H41" s="14">
        <v>813</v>
      </c>
      <c r="I41" s="14">
        <v>40650000</v>
      </c>
      <c r="J41" s="14"/>
      <c r="K41" s="14">
        <v>655400</v>
      </c>
      <c r="L41" s="14">
        <v>3967400</v>
      </c>
      <c r="M41" s="14"/>
      <c r="N41" s="14">
        <v>135000</v>
      </c>
      <c r="O41" s="14">
        <f t="shared" si="0"/>
        <v>45407800</v>
      </c>
      <c r="P41" s="14">
        <v>108</v>
      </c>
    </row>
    <row r="42" spans="1:16" ht="18">
      <c r="A42" s="10">
        <v>33</v>
      </c>
      <c r="B42" s="11" t="s">
        <v>102</v>
      </c>
      <c r="C42" s="12" t="s">
        <v>103</v>
      </c>
      <c r="D42" s="12" t="s">
        <v>104</v>
      </c>
      <c r="E42" s="12" t="s">
        <v>89</v>
      </c>
      <c r="F42" s="13">
        <v>78</v>
      </c>
      <c r="G42" s="13">
        <v>32</v>
      </c>
      <c r="H42" s="14">
        <v>67</v>
      </c>
      <c r="I42" s="14">
        <v>670000</v>
      </c>
      <c r="J42" s="14">
        <v>12151100</v>
      </c>
      <c r="K42" s="14">
        <v>80000</v>
      </c>
      <c r="L42" s="14">
        <v>148000</v>
      </c>
      <c r="M42" s="14">
        <v>259000</v>
      </c>
      <c r="N42" s="14">
        <v>0</v>
      </c>
      <c r="O42" s="14">
        <f t="shared" si="0"/>
        <v>13308100</v>
      </c>
      <c r="P42" s="14">
        <v>233</v>
      </c>
    </row>
    <row r="43" spans="1:16" ht="18">
      <c r="A43" s="10">
        <v>34</v>
      </c>
      <c r="B43" s="11" t="s">
        <v>105</v>
      </c>
      <c r="C43" s="12" t="s">
        <v>106</v>
      </c>
      <c r="D43" s="12" t="s">
        <v>106</v>
      </c>
      <c r="E43" s="12" t="s">
        <v>107</v>
      </c>
      <c r="F43" s="13">
        <v>44</v>
      </c>
      <c r="G43" s="13">
        <v>6</v>
      </c>
      <c r="H43" s="14">
        <v>46</v>
      </c>
      <c r="I43" s="14">
        <v>2300000</v>
      </c>
      <c r="J43" s="14">
        <v>2020000</v>
      </c>
      <c r="K43" s="14">
        <v>0</v>
      </c>
      <c r="L43" s="14">
        <v>0</v>
      </c>
      <c r="M43" s="14">
        <v>0</v>
      </c>
      <c r="N43" s="14"/>
      <c r="O43" s="14">
        <f t="shared" si="0"/>
        <v>4320000</v>
      </c>
      <c r="P43" s="14"/>
    </row>
    <row r="44" spans="1:16" ht="18">
      <c r="A44" s="10">
        <v>35</v>
      </c>
      <c r="B44" s="11" t="s">
        <v>108</v>
      </c>
      <c r="C44" s="12" t="s">
        <v>109</v>
      </c>
      <c r="D44" s="12" t="s">
        <v>109</v>
      </c>
      <c r="E44" s="12" t="s">
        <v>43</v>
      </c>
      <c r="F44" s="13">
        <v>57</v>
      </c>
      <c r="G44" s="13">
        <v>24</v>
      </c>
      <c r="H44" s="14">
        <v>72</v>
      </c>
      <c r="I44" s="14">
        <v>3600000</v>
      </c>
      <c r="J44" s="14">
        <v>4000000</v>
      </c>
      <c r="K44" s="14">
        <v>0</v>
      </c>
      <c r="L44" s="14">
        <v>0</v>
      </c>
      <c r="M44" s="14">
        <v>4320000</v>
      </c>
      <c r="N44" s="14">
        <v>0</v>
      </c>
      <c r="O44" s="14">
        <f t="shared" si="0"/>
        <v>11920000</v>
      </c>
      <c r="P44" s="14">
        <v>243</v>
      </c>
    </row>
    <row r="45" spans="1:16" ht="18">
      <c r="A45" s="10">
        <v>36</v>
      </c>
      <c r="B45" s="11" t="s">
        <v>110</v>
      </c>
      <c r="C45" s="12" t="s">
        <v>50</v>
      </c>
      <c r="D45" s="12" t="s">
        <v>53</v>
      </c>
      <c r="E45" s="12" t="s">
        <v>43</v>
      </c>
      <c r="F45" s="13">
        <v>50</v>
      </c>
      <c r="G45" s="13">
        <v>30</v>
      </c>
      <c r="H45" s="14">
        <v>44</v>
      </c>
      <c r="I45" s="14">
        <v>2200000</v>
      </c>
      <c r="J45" s="14">
        <v>10000000</v>
      </c>
      <c r="K45" s="14">
        <v>0</v>
      </c>
      <c r="L45" s="14">
        <v>90000</v>
      </c>
      <c r="M45" s="14">
        <v>4822000</v>
      </c>
      <c r="N45" s="14">
        <v>0</v>
      </c>
      <c r="O45" s="14">
        <f t="shared" si="0"/>
        <v>17112000</v>
      </c>
      <c r="P45" s="14"/>
    </row>
    <row r="46" spans="1:16" ht="18">
      <c r="A46" s="10">
        <v>37</v>
      </c>
      <c r="B46" s="11" t="s">
        <v>111</v>
      </c>
      <c r="C46" s="12" t="s">
        <v>41</v>
      </c>
      <c r="D46" s="12" t="s">
        <v>42</v>
      </c>
      <c r="E46" s="12" t="s">
        <v>43</v>
      </c>
      <c r="F46" s="13">
        <v>44</v>
      </c>
      <c r="G46" s="13">
        <v>22</v>
      </c>
      <c r="H46" s="14">
        <v>55</v>
      </c>
      <c r="I46" s="14">
        <v>1650000</v>
      </c>
      <c r="J46" s="14">
        <v>17700000</v>
      </c>
      <c r="K46" s="14">
        <v>0</v>
      </c>
      <c r="L46" s="14">
        <v>10000</v>
      </c>
      <c r="M46" s="14">
        <v>970000</v>
      </c>
      <c r="N46" s="14">
        <v>0</v>
      </c>
      <c r="O46" s="14">
        <f t="shared" si="0"/>
        <v>20330000</v>
      </c>
      <c r="P46" s="14"/>
    </row>
    <row r="47" spans="1:16" ht="18">
      <c r="A47" s="10">
        <v>38</v>
      </c>
      <c r="B47" s="11" t="s">
        <v>112</v>
      </c>
      <c r="C47" s="12" t="s">
        <v>113</v>
      </c>
      <c r="D47" s="12" t="s">
        <v>109</v>
      </c>
      <c r="E47" s="12" t="s">
        <v>43</v>
      </c>
      <c r="F47" s="13">
        <v>40</v>
      </c>
      <c r="G47" s="13">
        <v>12</v>
      </c>
      <c r="H47" s="14">
        <v>51</v>
      </c>
      <c r="I47" s="14">
        <v>1530000</v>
      </c>
      <c r="J47" s="14">
        <v>6000000</v>
      </c>
      <c r="K47" s="14">
        <v>0</v>
      </c>
      <c r="L47" s="14">
        <v>20000</v>
      </c>
      <c r="M47" s="14">
        <v>524000</v>
      </c>
      <c r="N47" s="14">
        <v>0</v>
      </c>
      <c r="O47" s="14">
        <f t="shared" si="0"/>
        <v>8074000</v>
      </c>
      <c r="P47" s="14"/>
    </row>
    <row r="48" spans="1:16" ht="18">
      <c r="A48" s="10">
        <v>39</v>
      </c>
      <c r="B48" s="11" t="s">
        <v>114</v>
      </c>
      <c r="C48" s="12" t="s">
        <v>115</v>
      </c>
      <c r="D48" s="12" t="s">
        <v>116</v>
      </c>
      <c r="E48" s="12" t="s">
        <v>43</v>
      </c>
      <c r="F48" s="13">
        <v>29</v>
      </c>
      <c r="G48" s="13">
        <v>18</v>
      </c>
      <c r="H48" s="14">
        <v>40</v>
      </c>
      <c r="I48" s="14">
        <v>1200000</v>
      </c>
      <c r="J48" s="14">
        <v>6800000</v>
      </c>
      <c r="K48" s="14">
        <v>0</v>
      </c>
      <c r="L48" s="14">
        <v>78000</v>
      </c>
      <c r="M48" s="14">
        <v>2000000</v>
      </c>
      <c r="N48" s="14">
        <v>0</v>
      </c>
      <c r="O48" s="14">
        <f t="shared" si="0"/>
        <v>10078000</v>
      </c>
      <c r="P48" s="14">
        <v>127</v>
      </c>
    </row>
    <row r="49" spans="1:16" ht="18">
      <c r="A49" s="28" t="s">
        <v>117</v>
      </c>
      <c r="B49" s="29"/>
      <c r="C49" s="29"/>
      <c r="D49" s="29"/>
      <c r="E49" s="30"/>
      <c r="F49" s="15">
        <f>SUM(F10:F48)</f>
        <v>1503</v>
      </c>
      <c r="G49" s="16">
        <f>SUM(G10:G48)</f>
        <v>562</v>
      </c>
      <c r="H49" s="17">
        <f>SUM(H10:H48)</f>
        <v>11700.6</v>
      </c>
      <c r="I49" s="17">
        <f t="shared" ref="I49:N49" si="1">SUM(I10:I48)</f>
        <v>500055000</v>
      </c>
      <c r="J49" s="17">
        <f t="shared" si="1"/>
        <v>237101300</v>
      </c>
      <c r="K49" s="17">
        <f t="shared" si="1"/>
        <v>3611805</v>
      </c>
      <c r="L49" s="17">
        <f t="shared" si="1"/>
        <v>19416460</v>
      </c>
      <c r="M49" s="17">
        <f t="shared" si="1"/>
        <v>47742090</v>
      </c>
      <c r="N49" s="17">
        <f t="shared" si="1"/>
        <v>95001300</v>
      </c>
      <c r="O49" s="17">
        <f>SUM(O10:O48)</f>
        <v>902927955</v>
      </c>
      <c r="P49" s="17">
        <f>SUM(P10:P48)</f>
        <v>8424</v>
      </c>
    </row>
  </sheetData>
  <mergeCells count="7">
    <mergeCell ref="H7:O8"/>
    <mergeCell ref="P7:P9"/>
    <mergeCell ref="A49:E49"/>
    <mergeCell ref="A7:A8"/>
    <mergeCell ref="B7:B9"/>
    <mergeCell ref="C7:E8"/>
    <mergeCell ref="F7:G8"/>
  </mergeCells>
  <pageMargins left="0.25" right="0.25" top="0" bottom="0.25" header="0.05" footer="0.25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acer</cp:lastModifiedBy>
  <cp:lastPrinted>2019-01-11T07:57:35Z</cp:lastPrinted>
  <dcterms:created xsi:type="dcterms:W3CDTF">2018-04-03T02:02:09Z</dcterms:created>
  <dcterms:modified xsi:type="dcterms:W3CDTF">2019-01-11T08:03:20Z</dcterms:modified>
</cp:coreProperties>
</file>